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23" i="1"/>
  <c r="H23"/>
  <c r="J23" s="1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F23"/>
  <c r="E23"/>
  <c r="G23" l="1"/>
  <c r="C23"/>
  <c r="B23"/>
  <c r="D23" l="1"/>
</calcChain>
</file>

<file path=xl/sharedStrings.xml><?xml version="1.0" encoding="utf-8"?>
<sst xmlns="http://schemas.openxmlformats.org/spreadsheetml/2006/main" count="32" uniqueCount="32">
  <si>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</si>
  <si>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</si>
  <si>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</si>
  <si>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</si>
  <si>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</si>
  <si>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</si>
  <si>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</si>
  <si>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</si>
  <si>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</si>
  <si>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</si>
  <si>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</si>
  <si>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</si>
  <si>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</si>
  <si>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</si>
  <si>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</si>
  <si>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</si>
  <si>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</si>
  <si>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</si>
  <si>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</si>
  <si>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</si>
  <si>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</si>
  <si>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</si>
  <si>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 xml:space="preserve">JUMLAH PENDUDUK PER KECAMATAN MEMILIKI AKTA KAWIN </t>
  </si>
  <si>
    <t>MEMILIKI 2022</t>
  </si>
  <si>
    <t>BLM MEMILIKI2022</t>
  </si>
  <si>
    <t>% MEMILIKI 2022</t>
  </si>
  <si>
    <t>MEMILIKI 2023</t>
  </si>
  <si>
    <t>BLM MEMILIKI 2023</t>
  </si>
  <si>
    <t>% MEMILIKI 2023</t>
  </si>
  <si>
    <t>MEMILIKI 2024</t>
  </si>
  <si>
    <t>BLM MEMILIKI 2024</t>
  </si>
  <si>
    <t>% MEMILIKI 2024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</si>
</sst>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medium">
        <color indexed="64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medium">
        <color indexed="64"/>
      </right>
      <top/>
      <bottom style="thin">
        <color theme="2" tint="-0.749961851863155"/>
      </bottom>
      <diagonal/>
    </border>
    <border>
      <left style="medium">
        <color indexed="64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medium">
        <color indexed="64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indexed="64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medium">
        <color indexed="64"/>
      </right>
      <top style="thin">
        <color theme="2" tint="-0.749961851863155"/>
      </top>
      <bottom/>
      <diagonal/>
    </border>
    <border>
      <left style="medium">
        <color indexed="64"/>
      </left>
      <right style="thin">
        <color theme="2" tint="-0.749961851863155"/>
      </right>
      <top style="medium">
        <color theme="2" tint="-0.749961851863155"/>
      </top>
      <bottom style="medium">
        <color indexed="64"/>
      </bottom>
      <diagonal/>
    </border>
    <border>
      <left style="thin">
        <color theme="2" tint="-0.749961851863155"/>
      </left>
      <right style="thin">
        <color theme="2" tint="-0.749961851863155"/>
      </right>
      <top style="medium">
        <color theme="2" tint="-0.749961851863155"/>
      </top>
      <bottom style="medium">
        <color indexed="64"/>
      </bottom>
      <diagonal/>
    </border>
    <border>
      <left style="thin">
        <color theme="2" tint="-0.749961851863155"/>
      </left>
      <right style="medium">
        <color indexed="64"/>
      </right>
      <top style="medium">
        <color theme="2" tint="-0.749961851863155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1" applyFont="1" applyFill="1"/>
    <xf numFmtId="41" fontId="3" fillId="0" borderId="3" xfId="1" applyNumberFormat="1" applyFont="1" applyFill="1" applyBorder="1" applyAlignment="1">
      <alignment vertical="center"/>
    </xf>
    <xf numFmtId="41" fontId="3" fillId="0" borderId="4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horizontal="right" vertical="center"/>
    </xf>
    <xf numFmtId="41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horizontal="right" vertical="center"/>
    </xf>
    <xf numFmtId="41" fontId="3" fillId="0" borderId="10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/>
    </xf>
    <xf numFmtId="0" fontId="2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41" fontId="5" fillId="0" borderId="16" xfId="1" applyNumberFormat="1" applyFont="1" applyFill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vertical="center"/>
    </xf>
    <xf numFmtId="41" fontId="5" fillId="0" borderId="18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horizontal="center"/>
    </xf>
    <xf numFmtId="41" fontId="2" fillId="0" borderId="13" xfId="1" applyNumberFormat="1" applyFont="1" applyFill="1" applyBorder="1"/>
    <xf numFmtId="164" fontId="2" fillId="0" borderId="14" xfId="1" applyNumberFormat="1" applyFont="1" applyFill="1" applyBorder="1"/>
    <xf numFmtId="41" fontId="4" fillId="0" borderId="19" xfId="1" applyNumberFormat="1" applyFont="1" applyFill="1" applyBorder="1"/>
    <xf numFmtId="0" fontId="0" fillId="0" borderId="0" xfId="0" applyFill="1"/>
    <xf numFmtId="0" fontId="2" fillId="0" borderId="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41" fontId="5" fillId="0" borderId="24" xfId="1" applyNumberFormat="1" applyFont="1" applyFill="1" applyBorder="1" applyAlignment="1">
      <alignment vertical="center"/>
    </xf>
    <xf numFmtId="164" fontId="5" fillId="0" borderId="25" xfId="1" applyNumberFormat="1" applyFont="1" applyFill="1" applyBorder="1" applyAlignment="1">
      <alignment horizontal="right" vertical="center"/>
    </xf>
    <xf numFmtId="41" fontId="5" fillId="0" borderId="26" xfId="1" applyNumberFormat="1" applyFont="1" applyFill="1" applyBorder="1" applyAlignment="1">
      <alignment vertical="center"/>
    </xf>
    <xf numFmtId="164" fontId="5" fillId="0" borderId="27" xfId="1" applyNumberFormat="1" applyFont="1" applyFill="1" applyBorder="1" applyAlignment="1">
      <alignment horizontal="right" vertical="center"/>
    </xf>
    <xf numFmtId="41" fontId="5" fillId="0" borderId="28" xfId="1" applyNumberFormat="1" applyFont="1" applyFill="1" applyBorder="1" applyAlignment="1">
      <alignment vertical="center"/>
    </xf>
    <xf numFmtId="164" fontId="5" fillId="0" borderId="29" xfId="1" applyNumberFormat="1" applyFont="1" applyFill="1" applyBorder="1" applyAlignment="1">
      <alignment horizontal="right" vertical="center"/>
    </xf>
    <xf numFmtId="41" fontId="4" fillId="0" borderId="30" xfId="1" applyNumberFormat="1" applyFont="1" applyFill="1" applyBorder="1"/>
    <xf numFmtId="164" fontId="4" fillId="0" borderId="31" xfId="1" applyNumberFormat="1" applyFont="1" applyFill="1" applyBorder="1"/>
    <xf numFmtId="41" fontId="5" fillId="0" borderId="21" xfId="1" applyNumberFormat="1" applyFont="1" applyFill="1" applyBorder="1" applyAlignment="1">
      <alignment vertical="center"/>
    </xf>
    <xf numFmtId="164" fontId="5" fillId="0" borderId="22" xfId="1" applyNumberFormat="1" applyFont="1" applyFill="1" applyBorder="1" applyAlignment="1">
      <alignment horizontal="right" vertical="center"/>
    </xf>
    <xf numFmtId="41" fontId="5" fillId="0" borderId="23" xfId="1" applyNumberFormat="1" applyFont="1" applyFill="1" applyBorder="1" applyAlignment="1">
      <alignment vertical="center"/>
    </xf>
    <xf numFmtId="164" fontId="5" fillId="0" borderId="32" xfId="1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vertical="top"/>
    </xf>
    <xf numFmtId="0" fontId="2" fillId="0" borderId="33" xfId="1" applyFont="1" applyFill="1" applyBorder="1" applyAlignment="1">
      <alignment vertical="center"/>
    </xf>
  </cellXfs>
  <cellStyles count="4">
    <cellStyle name="Normal" xfId="0" builtinId="0"/>
    <cellStyle name="Normal 2 2 3" xfId="1"/>
    <cellStyle name="Normal 3 2 2" xfId="3"/>
    <cellStyle name="Percent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/>
  </sheetViews>
  <sheetFormatPr defaultRowHeight="15"/>
  <cols>
    <col min="1" max="1" width="22.5703125" customWidth="1"/>
    <col min="2" max="10" width="21.85546875" customWidth="1"/>
  </cols>
  <sheetData>
    <row r="1" spans="1:10" s="1" customFormat="1" ht="23.25" customHeight="1" thickBot="1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1" customFormat="1" ht="15.75" thickBot="1">
      <c r="A2" s="39" t="s">
        <v>0</v>
      </c>
      <c r="B2" s="11" t="s">
        <v>23</v>
      </c>
      <c r="C2" s="11" t="s">
        <v>24</v>
      </c>
      <c r="D2" s="23" t="s">
        <v>25</v>
      </c>
      <c r="E2" s="24" t="s">
        <v>26</v>
      </c>
      <c r="F2" s="12" t="s">
        <v>27</v>
      </c>
      <c r="G2" s="25" t="s">
        <v>28</v>
      </c>
      <c r="H2" s="24" t="s">
        <v>29</v>
      </c>
      <c r="I2" s="12" t="s">
        <v>30</v>
      </c>
      <c r="J2" s="25" t="s">
        <v>31</v>
      </c>
    </row>
    <row r="3" spans="1:10" s="1" customFormat="1" ht="16.5" customHeight="1">
      <c r="A3" s="5" t="s">
        <v>1</v>
      </c>
      <c r="B3" s="2">
        <v>4597</v>
      </c>
      <c r="C3" s="2">
        <v>2028</v>
      </c>
      <c r="D3" s="6">
        <v>69.39</v>
      </c>
      <c r="E3" s="26">
        <v>4962</v>
      </c>
      <c r="F3" s="13">
        <v>1754</v>
      </c>
      <c r="G3" s="27">
        <v>73.88</v>
      </c>
      <c r="H3" s="34">
        <v>5216</v>
      </c>
      <c r="I3" s="14">
        <v>1542</v>
      </c>
      <c r="J3" s="35">
        <f t="shared" ref="J3:J23" si="0">H3/(H3+I3)*100</f>
        <v>77.182598401894055</v>
      </c>
    </row>
    <row r="4" spans="1:10" s="1" customFormat="1" ht="16.5" customHeight="1">
      <c r="A4" s="7" t="s">
        <v>2</v>
      </c>
      <c r="B4" s="3">
        <v>3940</v>
      </c>
      <c r="C4" s="3">
        <v>2389</v>
      </c>
      <c r="D4" s="8">
        <v>62.25</v>
      </c>
      <c r="E4" s="28">
        <v>4119</v>
      </c>
      <c r="F4" s="15">
        <v>2324</v>
      </c>
      <c r="G4" s="29">
        <v>63.93</v>
      </c>
      <c r="H4" s="28">
        <v>4346</v>
      </c>
      <c r="I4" s="15">
        <v>2203</v>
      </c>
      <c r="J4" s="27">
        <f t="shared" si="0"/>
        <v>66.361276530768052</v>
      </c>
    </row>
    <row r="5" spans="1:10" s="1" customFormat="1" ht="16.5" customHeight="1">
      <c r="A5" s="7" t="s">
        <v>3</v>
      </c>
      <c r="B5" s="3">
        <v>14821</v>
      </c>
      <c r="C5" s="3">
        <v>6945</v>
      </c>
      <c r="D5" s="8">
        <v>68.09</v>
      </c>
      <c r="E5" s="28">
        <v>15997</v>
      </c>
      <c r="F5" s="15">
        <v>5875</v>
      </c>
      <c r="G5" s="29">
        <v>73.14</v>
      </c>
      <c r="H5" s="28">
        <v>16830</v>
      </c>
      <c r="I5" s="15">
        <v>5033</v>
      </c>
      <c r="J5" s="27">
        <f t="shared" si="0"/>
        <v>76.979371540959605</v>
      </c>
    </row>
    <row r="6" spans="1:10" s="1" customFormat="1" ht="16.5" customHeight="1">
      <c r="A6" s="7" t="s">
        <v>4</v>
      </c>
      <c r="B6" s="3">
        <v>6382</v>
      </c>
      <c r="C6" s="3">
        <v>3666</v>
      </c>
      <c r="D6" s="8">
        <v>63.52</v>
      </c>
      <c r="E6" s="28">
        <v>6741</v>
      </c>
      <c r="F6" s="15">
        <v>3324</v>
      </c>
      <c r="G6" s="29">
        <v>66.97</v>
      </c>
      <c r="H6" s="28">
        <v>7238</v>
      </c>
      <c r="I6" s="15">
        <v>3007</v>
      </c>
      <c r="J6" s="27">
        <f t="shared" si="0"/>
        <v>70.649097120546614</v>
      </c>
    </row>
    <row r="7" spans="1:10" s="1" customFormat="1" ht="16.5" customHeight="1">
      <c r="A7" s="7" t="s">
        <v>5</v>
      </c>
      <c r="B7" s="3">
        <v>4524</v>
      </c>
      <c r="C7" s="3">
        <v>3852</v>
      </c>
      <c r="D7" s="8">
        <v>54.01</v>
      </c>
      <c r="E7" s="28">
        <v>4763</v>
      </c>
      <c r="F7" s="15">
        <v>3665</v>
      </c>
      <c r="G7" s="29">
        <v>56.51</v>
      </c>
      <c r="H7" s="28">
        <v>4990</v>
      </c>
      <c r="I7" s="15">
        <v>3546</v>
      </c>
      <c r="J7" s="27">
        <f t="shared" si="0"/>
        <v>58.458294283036551</v>
      </c>
    </row>
    <row r="8" spans="1:10" s="1" customFormat="1" ht="16.5" customHeight="1">
      <c r="A8" s="7" t="s">
        <v>6</v>
      </c>
      <c r="B8" s="3">
        <v>4770</v>
      </c>
      <c r="C8" s="3">
        <v>3104</v>
      </c>
      <c r="D8" s="8">
        <v>60.58</v>
      </c>
      <c r="E8" s="28">
        <v>4908</v>
      </c>
      <c r="F8" s="15">
        <v>2983</v>
      </c>
      <c r="G8" s="29">
        <v>62.2</v>
      </c>
      <c r="H8" s="28">
        <v>5227</v>
      </c>
      <c r="I8" s="15">
        <v>2764</v>
      </c>
      <c r="J8" s="27">
        <f t="shared" si="0"/>
        <v>65.411087473407576</v>
      </c>
    </row>
    <row r="9" spans="1:10" s="1" customFormat="1" ht="16.5" customHeight="1">
      <c r="A9" s="7" t="s">
        <v>7</v>
      </c>
      <c r="B9" s="3">
        <v>4692</v>
      </c>
      <c r="C9" s="3">
        <v>3092</v>
      </c>
      <c r="D9" s="8">
        <v>60.28</v>
      </c>
      <c r="E9" s="28">
        <v>4967</v>
      </c>
      <c r="F9" s="15">
        <v>2819</v>
      </c>
      <c r="G9" s="29">
        <v>63.79</v>
      </c>
      <c r="H9" s="28">
        <v>5228</v>
      </c>
      <c r="I9" s="15">
        <v>2502</v>
      </c>
      <c r="J9" s="27">
        <f t="shared" si="0"/>
        <v>67.632600258732211</v>
      </c>
    </row>
    <row r="10" spans="1:10" s="1" customFormat="1" ht="16.5" customHeight="1">
      <c r="A10" s="7" t="s">
        <v>8</v>
      </c>
      <c r="B10" s="3">
        <v>4210</v>
      </c>
      <c r="C10" s="3">
        <v>2714</v>
      </c>
      <c r="D10" s="8">
        <v>60.8</v>
      </c>
      <c r="E10" s="28">
        <v>4567</v>
      </c>
      <c r="F10" s="15">
        <v>2495</v>
      </c>
      <c r="G10" s="29">
        <v>64.67</v>
      </c>
      <c r="H10" s="28">
        <v>4806</v>
      </c>
      <c r="I10" s="15">
        <v>2328</v>
      </c>
      <c r="J10" s="27">
        <f t="shared" si="0"/>
        <v>67.367535744322964</v>
      </c>
    </row>
    <row r="11" spans="1:10" s="1" customFormat="1" ht="16.5" customHeight="1">
      <c r="A11" s="7" t="s">
        <v>9</v>
      </c>
      <c r="B11" s="3">
        <v>2791</v>
      </c>
      <c r="C11" s="3">
        <v>2515</v>
      </c>
      <c r="D11" s="8">
        <v>52.6</v>
      </c>
      <c r="E11" s="28">
        <v>3011</v>
      </c>
      <c r="F11" s="15">
        <v>2374</v>
      </c>
      <c r="G11" s="29">
        <v>55.91</v>
      </c>
      <c r="H11" s="28">
        <v>3229</v>
      </c>
      <c r="I11" s="15">
        <v>2237</v>
      </c>
      <c r="J11" s="27">
        <f t="shared" si="0"/>
        <v>59.074277350896452</v>
      </c>
    </row>
    <row r="12" spans="1:10" s="1" customFormat="1" ht="16.5" customHeight="1">
      <c r="A12" s="7" t="s">
        <v>10</v>
      </c>
      <c r="B12" s="3">
        <v>3888</v>
      </c>
      <c r="C12" s="3">
        <v>2758</v>
      </c>
      <c r="D12" s="8">
        <v>58.5</v>
      </c>
      <c r="E12" s="28">
        <v>4127</v>
      </c>
      <c r="F12" s="15">
        <v>2473</v>
      </c>
      <c r="G12" s="29">
        <v>62.53</v>
      </c>
      <c r="H12" s="28">
        <v>4337</v>
      </c>
      <c r="I12" s="15">
        <v>2270</v>
      </c>
      <c r="J12" s="27">
        <f t="shared" si="0"/>
        <v>65.642500378386558</v>
      </c>
    </row>
    <row r="13" spans="1:10" s="1" customFormat="1" ht="16.5" customHeight="1">
      <c r="A13" s="7" t="s">
        <v>11</v>
      </c>
      <c r="B13" s="3">
        <v>3794</v>
      </c>
      <c r="C13" s="3">
        <v>2867</v>
      </c>
      <c r="D13" s="8">
        <v>56.96</v>
      </c>
      <c r="E13" s="28">
        <v>3991</v>
      </c>
      <c r="F13" s="15">
        <v>2801</v>
      </c>
      <c r="G13" s="29">
        <v>58.76</v>
      </c>
      <c r="H13" s="28">
        <v>4327</v>
      </c>
      <c r="I13" s="15">
        <v>2677</v>
      </c>
      <c r="J13" s="27">
        <f t="shared" si="0"/>
        <v>61.778983438035404</v>
      </c>
    </row>
    <row r="14" spans="1:10" s="1" customFormat="1" ht="16.5" customHeight="1">
      <c r="A14" s="7" t="s">
        <v>12</v>
      </c>
      <c r="B14" s="3">
        <v>3214</v>
      </c>
      <c r="C14" s="3">
        <v>2669</v>
      </c>
      <c r="D14" s="8">
        <v>54.63</v>
      </c>
      <c r="E14" s="28">
        <v>3421</v>
      </c>
      <c r="F14" s="15">
        <v>2607</v>
      </c>
      <c r="G14" s="29">
        <v>56.75</v>
      </c>
      <c r="H14" s="28">
        <v>3606</v>
      </c>
      <c r="I14" s="15">
        <v>2547</v>
      </c>
      <c r="J14" s="27">
        <f t="shared" si="0"/>
        <v>58.60555826426134</v>
      </c>
    </row>
    <row r="15" spans="1:10" s="1" customFormat="1" ht="16.5" customHeight="1">
      <c r="A15" s="7" t="s">
        <v>13</v>
      </c>
      <c r="B15" s="3">
        <v>1354</v>
      </c>
      <c r="C15" s="3">
        <v>689</v>
      </c>
      <c r="D15" s="8">
        <v>66.28</v>
      </c>
      <c r="E15" s="28">
        <v>1370</v>
      </c>
      <c r="F15" s="15">
        <v>661</v>
      </c>
      <c r="G15" s="29">
        <v>67.45</v>
      </c>
      <c r="H15" s="28">
        <v>1421</v>
      </c>
      <c r="I15" s="15">
        <v>615</v>
      </c>
      <c r="J15" s="27">
        <f t="shared" si="0"/>
        <v>69.793713163064837</v>
      </c>
    </row>
    <row r="16" spans="1:10" s="1" customFormat="1" ht="16.5" customHeight="1">
      <c r="A16" s="7" t="s">
        <v>14</v>
      </c>
      <c r="B16" s="3">
        <v>3313</v>
      </c>
      <c r="C16" s="3">
        <v>2305</v>
      </c>
      <c r="D16" s="8">
        <v>58.97</v>
      </c>
      <c r="E16" s="28">
        <v>3555</v>
      </c>
      <c r="F16" s="15">
        <v>2144</v>
      </c>
      <c r="G16" s="29">
        <v>62.38</v>
      </c>
      <c r="H16" s="28">
        <v>3746</v>
      </c>
      <c r="I16" s="15">
        <v>2000</v>
      </c>
      <c r="J16" s="27">
        <f t="shared" si="0"/>
        <v>65.19317786286112</v>
      </c>
    </row>
    <row r="17" spans="1:10" s="1" customFormat="1" ht="16.5" customHeight="1">
      <c r="A17" s="7" t="s">
        <v>15</v>
      </c>
      <c r="B17" s="3">
        <v>7228</v>
      </c>
      <c r="C17" s="3">
        <v>3493</v>
      </c>
      <c r="D17" s="8">
        <v>67.42</v>
      </c>
      <c r="E17" s="28">
        <v>7649</v>
      </c>
      <c r="F17" s="15">
        <v>3179</v>
      </c>
      <c r="G17" s="29">
        <v>70.64</v>
      </c>
      <c r="H17" s="28">
        <v>8051</v>
      </c>
      <c r="I17" s="15">
        <v>2832</v>
      </c>
      <c r="J17" s="27">
        <f t="shared" si="0"/>
        <v>73.977763484333366</v>
      </c>
    </row>
    <row r="18" spans="1:10" s="1" customFormat="1" ht="16.5" customHeight="1">
      <c r="A18" s="7" t="s">
        <v>16</v>
      </c>
      <c r="B18" s="3">
        <v>1506</v>
      </c>
      <c r="C18" s="3">
        <v>1260</v>
      </c>
      <c r="D18" s="8">
        <v>54.45</v>
      </c>
      <c r="E18" s="28">
        <v>1546</v>
      </c>
      <c r="F18" s="15">
        <v>1183</v>
      </c>
      <c r="G18" s="29">
        <v>56.65</v>
      </c>
      <c r="H18" s="28">
        <v>1657</v>
      </c>
      <c r="I18" s="15">
        <v>1149</v>
      </c>
      <c r="J18" s="27">
        <f t="shared" si="0"/>
        <v>59.052031361368492</v>
      </c>
    </row>
    <row r="19" spans="1:10" s="1" customFormat="1" ht="16.5" customHeight="1">
      <c r="A19" s="7" t="s">
        <v>17</v>
      </c>
      <c r="B19" s="3">
        <v>1042</v>
      </c>
      <c r="C19" s="3">
        <v>726</v>
      </c>
      <c r="D19" s="8">
        <v>58.94</v>
      </c>
      <c r="E19" s="28">
        <v>1069</v>
      </c>
      <c r="F19" s="15">
        <v>666</v>
      </c>
      <c r="G19" s="29">
        <v>61.61</v>
      </c>
      <c r="H19" s="28">
        <v>1110</v>
      </c>
      <c r="I19" s="15">
        <v>661</v>
      </c>
      <c r="J19" s="27">
        <f t="shared" si="0"/>
        <v>62.676453980801803</v>
      </c>
    </row>
    <row r="20" spans="1:10" s="1" customFormat="1" ht="16.5" customHeight="1">
      <c r="A20" s="7" t="s">
        <v>18</v>
      </c>
      <c r="B20" s="3">
        <v>1013</v>
      </c>
      <c r="C20" s="3">
        <v>543</v>
      </c>
      <c r="D20" s="8">
        <v>65.099999999999994</v>
      </c>
      <c r="E20" s="28">
        <v>1054</v>
      </c>
      <c r="F20" s="15">
        <v>531</v>
      </c>
      <c r="G20" s="29">
        <v>66.5</v>
      </c>
      <c r="H20" s="28">
        <v>1123</v>
      </c>
      <c r="I20" s="15">
        <v>501</v>
      </c>
      <c r="J20" s="27">
        <f t="shared" si="0"/>
        <v>69.150246305418719</v>
      </c>
    </row>
    <row r="21" spans="1:10" s="1" customFormat="1" ht="16.5" customHeight="1">
      <c r="A21" s="7" t="s">
        <v>19</v>
      </c>
      <c r="B21" s="3">
        <v>2827</v>
      </c>
      <c r="C21" s="3">
        <v>1793</v>
      </c>
      <c r="D21" s="8">
        <v>61.19</v>
      </c>
      <c r="E21" s="28">
        <v>2978</v>
      </c>
      <c r="F21" s="15">
        <v>1652</v>
      </c>
      <c r="G21" s="29">
        <v>64.319999999999993</v>
      </c>
      <c r="H21" s="28">
        <v>3201</v>
      </c>
      <c r="I21" s="15">
        <v>1548</v>
      </c>
      <c r="J21" s="27">
        <f t="shared" si="0"/>
        <v>67.403663929248253</v>
      </c>
    </row>
    <row r="22" spans="1:10" s="1" customFormat="1" ht="16.5" customHeight="1" thickBot="1">
      <c r="A22" s="9" t="s">
        <v>20</v>
      </c>
      <c r="B22" s="4">
        <v>4812</v>
      </c>
      <c r="C22" s="4">
        <v>3160</v>
      </c>
      <c r="D22" s="10">
        <v>60.36</v>
      </c>
      <c r="E22" s="30">
        <v>5016</v>
      </c>
      <c r="F22" s="16">
        <v>2737</v>
      </c>
      <c r="G22" s="31">
        <v>64.7</v>
      </c>
      <c r="H22" s="36">
        <v>5243</v>
      </c>
      <c r="I22" s="17">
        <v>2302</v>
      </c>
      <c r="J22" s="37">
        <f t="shared" si="0"/>
        <v>69.48972829688536</v>
      </c>
    </row>
    <row r="23" spans="1:10" s="1" customFormat="1" ht="16.5" customHeight="1" thickBot="1">
      <c r="A23" s="18" t="s">
        <v>21</v>
      </c>
      <c r="B23" s="19">
        <f t="shared" ref="B23:C23" si="1">SUM(B3:B22)</f>
        <v>84718</v>
      </c>
      <c r="C23" s="19">
        <f t="shared" si="1"/>
        <v>52568</v>
      </c>
      <c r="D23" s="20">
        <f t="shared" ref="D23" si="2">B23/(B23+C23)*100</f>
        <v>61.709132759349096</v>
      </c>
      <c r="E23" s="32">
        <f t="shared" ref="E23:F23" si="3">SUM(E3:E22)</f>
        <v>89811</v>
      </c>
      <c r="F23" s="21">
        <f t="shared" si="3"/>
        <v>48247</v>
      </c>
      <c r="G23" s="33">
        <f t="shared" ref="G23" si="4">E23/(E23+F23)*100</f>
        <v>65.053093627316059</v>
      </c>
      <c r="H23" s="32">
        <f t="shared" ref="H23:I23" si="5">SUM(H3:H22)</f>
        <v>94932</v>
      </c>
      <c r="I23" s="21">
        <f t="shared" si="5"/>
        <v>44264</v>
      </c>
      <c r="J23" s="33">
        <f t="shared" si="0"/>
        <v>68.200235638955149</v>
      </c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2025-07-08T02:07:05Z</dcterms:created>
  <dcterms:modified xsi:type="dcterms:W3CDTF">2025-08-26T08:35:33Z</dcterms:modified>
</cp:coreProperties>
</file>