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JUMLAH PENDUDUK" sheetId="1" r:id="rId1"/>
  </sheets>
  <calcPr calcId="125725"/>
</workbook>
</file>

<file path=xl/calcChain.xml><?xml version="1.0" encoding="utf-8"?>
<calcChain xmlns="http://schemas.openxmlformats.org/spreadsheetml/2006/main">
  <c r="O23" i="1"/>
  <c r="M23"/>
  <c r="Q23" s="1"/>
  <c r="N23" s="1"/>
  <c r="Q22"/>
  <c r="P22"/>
  <c r="N22"/>
  <c r="Q21"/>
  <c r="P21" s="1"/>
  <c r="N21"/>
  <c r="Q20"/>
  <c r="P20" s="1"/>
  <c r="Q19"/>
  <c r="N19" s="1"/>
  <c r="P19"/>
  <c r="Q18"/>
  <c r="N18" s="1"/>
  <c r="Q17"/>
  <c r="N17" s="1"/>
  <c r="Q16"/>
  <c r="P16" s="1"/>
  <c r="Q15"/>
  <c r="N15" s="1"/>
  <c r="Q14"/>
  <c r="P14"/>
  <c r="N14"/>
  <c r="Q13"/>
  <c r="P13" s="1"/>
  <c r="N13"/>
  <c r="Q12"/>
  <c r="P12" s="1"/>
  <c r="Q11"/>
  <c r="N11" s="1"/>
  <c r="P11"/>
  <c r="Q10"/>
  <c r="N10" s="1"/>
  <c r="Q9"/>
  <c r="N9" s="1"/>
  <c r="Q8"/>
  <c r="P8" s="1"/>
  <c r="Q7"/>
  <c r="N7" s="1"/>
  <c r="Q6"/>
  <c r="P6"/>
  <c r="N6"/>
  <c r="Q5"/>
  <c r="P5" s="1"/>
  <c r="N5"/>
  <c r="Q4"/>
  <c r="P4" s="1"/>
  <c r="Q3"/>
  <c r="N3" s="1"/>
  <c r="P3"/>
  <c r="P7" l="1"/>
  <c r="P9"/>
  <c r="P15"/>
  <c r="P17"/>
  <c r="N4"/>
  <c r="P10"/>
  <c r="N12"/>
  <c r="P18"/>
  <c r="N20"/>
  <c r="P23"/>
  <c r="N8"/>
  <c r="N16"/>
  <c r="J23" l="1"/>
  <c r="L23" s="1"/>
  <c r="K23" s="1"/>
  <c r="H23"/>
  <c r="L22"/>
  <c r="I22" s="1"/>
  <c r="L21"/>
  <c r="K21" s="1"/>
  <c r="L20"/>
  <c r="I20" s="1"/>
  <c r="L19"/>
  <c r="K19"/>
  <c r="I19"/>
  <c r="L18"/>
  <c r="K18" s="1"/>
  <c r="L17"/>
  <c r="K17"/>
  <c r="I17"/>
  <c r="L16"/>
  <c r="K16" s="1"/>
  <c r="I16"/>
  <c r="L15"/>
  <c r="K15" s="1"/>
  <c r="L14"/>
  <c r="K14" s="1"/>
  <c r="I14"/>
  <c r="L13"/>
  <c r="I13" s="1"/>
  <c r="K13"/>
  <c r="L12"/>
  <c r="K12"/>
  <c r="I12"/>
  <c r="L11"/>
  <c r="K11" s="1"/>
  <c r="I11"/>
  <c r="L10"/>
  <c r="K10" s="1"/>
  <c r="L9"/>
  <c r="K9" s="1"/>
  <c r="I9"/>
  <c r="L8"/>
  <c r="I8" s="1"/>
  <c r="K8"/>
  <c r="L7"/>
  <c r="K7" s="1"/>
  <c r="L6"/>
  <c r="I6" s="1"/>
  <c r="K6"/>
  <c r="L5"/>
  <c r="I5" s="1"/>
  <c r="L4"/>
  <c r="K4" s="1"/>
  <c r="I4"/>
  <c r="L3"/>
  <c r="I3" s="1"/>
  <c r="K3"/>
  <c r="K5" l="1"/>
  <c r="K20"/>
  <c r="K22"/>
  <c r="I23"/>
  <c r="I7"/>
  <c r="I15"/>
  <c r="I10"/>
  <c r="I18"/>
  <c r="I21"/>
  <c r="E23" l="1"/>
  <c r="C23"/>
  <c r="G22"/>
  <c r="D22" s="1"/>
  <c r="G21"/>
  <c r="F21" s="1"/>
  <c r="D21"/>
  <c r="G20"/>
  <c r="D20" s="1"/>
  <c r="G19"/>
  <c r="F19" s="1"/>
  <c r="G18"/>
  <c r="D18" s="1"/>
  <c r="G17"/>
  <c r="F17"/>
  <c r="D17"/>
  <c r="G16"/>
  <c r="F16" s="1"/>
  <c r="D16"/>
  <c r="G15"/>
  <c r="F15" s="1"/>
  <c r="G14"/>
  <c r="D14" s="1"/>
  <c r="G13"/>
  <c r="D13" s="1"/>
  <c r="G12"/>
  <c r="F12"/>
  <c r="D12"/>
  <c r="G11"/>
  <c r="F11" s="1"/>
  <c r="G10"/>
  <c r="D10" s="1"/>
  <c r="F10"/>
  <c r="G9"/>
  <c r="D9" s="1"/>
  <c r="G8"/>
  <c r="D8" s="1"/>
  <c r="G7"/>
  <c r="F7" s="1"/>
  <c r="G6"/>
  <c r="D6" s="1"/>
  <c r="G5"/>
  <c r="F5"/>
  <c r="D5"/>
  <c r="G4"/>
  <c r="D4" s="1"/>
  <c r="G3"/>
  <c r="F3" s="1"/>
  <c r="F8" l="1"/>
  <c r="F13"/>
  <c r="F22"/>
  <c r="F4"/>
  <c r="F9"/>
  <c r="F18"/>
  <c r="F20"/>
  <c r="F6"/>
  <c r="F14"/>
  <c r="D3"/>
  <c r="D11"/>
  <c r="D19"/>
  <c r="G23"/>
  <c r="D23" s="1"/>
  <c r="D7"/>
  <c r="D15"/>
  <c r="F23" l="1"/>
</calcChain>
</file>

<file path=xl/sharedStrings.xml><?xml version="1.0" encoding="utf-8"?>
<sst xmlns="http://schemas.openxmlformats.org/spreadsheetml/2006/main" count="39" uniqueCount="39">
  <si>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</si>
  <si>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</si>
  <si>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</si>
  <si>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</si>
  <si>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</si>
  <si>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</si>
  <si>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</si>
  <si>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</si>
  <si>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</si>
  <si>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</si>
  <si>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</si>
  <si>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</si>
  <si>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</si>
  <si>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</si>
  <si>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</si>
  <si>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</si>
  <si>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</si>
  <si>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</si>
  <si>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</si>
  <si>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</si>
  <si>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</si>
  <si>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</si>
  <si>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 xml:space="preserve">JUMLAH PENDUDUK PER KECAMATAN MENURUT JENIS KELAMIN </t>
  </si>
  <si>
    <t>KODE</t>
  </si>
  <si>
    <t>JUMLAH PENDUDUK 2022</t>
  </si>
  <si>
    <t>LK 2022</t>
  </si>
  <si>
    <t>PR 2022</t>
  </si>
  <si>
    <t>LK  2023</t>
  </si>
  <si>
    <t>PR 2023</t>
  </si>
  <si>
    <t>JUMLAH PENDUDUK  2023</t>
  </si>
  <si>
    <t>LK 2024</t>
  </si>
  <si>
    <t>PR  2024</t>
  </si>
  <si>
    <t>JUMLAH PENDUDUK 2024</t>
  </si>
  <si>
    <t>% LK 2022</t>
  </si>
  <si>
    <t>% PR 2022</t>
  </si>
  <si>
    <t>% LK 2023</t>
  </si>
  <si>
    <t>% PR 2023</t>
  </si>
  <si>
    <t>% LK 2024</t>
  </si>
  <si>
    <t>% PR 2024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</si>
</sst>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_-;\-* #,##0_-;_-* &quot;-&quot;??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rgb="FF2318B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/>
    <xf numFmtId="0" fontId="5" fillId="0" borderId="1" xfId="0" applyFont="1" applyFill="1" applyBorder="1"/>
    <xf numFmtId="41" fontId="5" fillId="0" borderId="1" xfId="1" applyFont="1" applyFill="1" applyBorder="1"/>
    <xf numFmtId="10" fontId="5" fillId="0" borderId="1" xfId="0" applyNumberFormat="1" applyFont="1" applyFill="1" applyBorder="1"/>
    <xf numFmtId="164" fontId="5" fillId="0" borderId="1" xfId="1" applyNumberFormat="1" applyFont="1" applyFill="1" applyBorder="1"/>
    <xf numFmtId="41" fontId="6" fillId="0" borderId="1" xfId="2" applyNumberFormat="1" applyFont="1" applyFill="1" applyBorder="1"/>
    <xf numFmtId="10" fontId="6" fillId="0" borderId="1" xfId="2" applyNumberFormat="1" applyFont="1" applyFill="1" applyBorder="1"/>
    <xf numFmtId="0" fontId="5" fillId="0" borderId="1" xfId="0" applyFont="1" applyFill="1" applyBorder="1" applyAlignment="1">
      <alignment horizontal="center"/>
    </xf>
    <xf numFmtId="41" fontId="2" fillId="0" borderId="1" xfId="0" applyNumberFormat="1" applyFont="1" applyFill="1" applyBorder="1"/>
    <xf numFmtId="10" fontId="2" fillId="0" borderId="1" xfId="0" applyNumberFormat="1" applyFont="1" applyFill="1" applyBorder="1"/>
    <xf numFmtId="41" fontId="2" fillId="0" borderId="1" xfId="1" applyFont="1" applyFill="1" applyBorder="1"/>
    <xf numFmtId="41" fontId="4" fillId="0" borderId="1" xfId="2" applyNumberFormat="1" applyFont="1" applyFill="1" applyBorder="1"/>
    <xf numFmtId="10" fontId="4" fillId="0" borderId="1" xfId="2" applyNumberFormat="1" applyFont="1" applyFill="1" applyBorder="1"/>
    <xf numFmtId="0" fontId="4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3">
    <cellStyle name="Comma [0]" xfId="1" builtinId="6"/>
    <cellStyle name="Normal" xfId="0" builtinId="0"/>
    <cellStyle name="Normal 8" xfId="2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Q2" sqref="Q2"/>
    </sheetView>
  </sheetViews>
  <sheetFormatPr defaultRowHeight="15"/>
  <cols>
    <col min="1" max="1" width="8.42578125" customWidth="1"/>
    <col min="2" max="2" width="17.42578125" bestFit="1" customWidth="1"/>
    <col min="3" max="3" width="9" bestFit="1" customWidth="1"/>
    <col min="4" max="4" width="7.140625" bestFit="1" customWidth="1"/>
    <col min="5" max="5" width="9" bestFit="1" customWidth="1"/>
    <col min="6" max="6" width="7.140625" bestFit="1" customWidth="1"/>
    <col min="7" max="7" width="11.85546875" customWidth="1"/>
    <col min="12" max="12" width="12.42578125" customWidth="1"/>
    <col min="17" max="17" width="13" customWidth="1"/>
  </cols>
  <sheetData>
    <row r="1" spans="1:17" ht="22.5" customHeight="1">
      <c r="A1" s="1" t="s">
        <v>22</v>
      </c>
      <c r="B1" s="2"/>
      <c r="C1" s="2"/>
      <c r="D1" s="2"/>
      <c r="E1" s="2"/>
      <c r="F1" s="2"/>
      <c r="G1" s="2"/>
    </row>
    <row r="2" spans="1:17" ht="39.75" customHeight="1">
      <c r="A2" s="18" t="s">
        <v>23</v>
      </c>
      <c r="B2" s="19" t="s">
        <v>0</v>
      </c>
      <c r="C2" s="16" t="s">
        <v>25</v>
      </c>
      <c r="D2" s="16" t="s">
        <v>33</v>
      </c>
      <c r="E2" s="16" t="s">
        <v>26</v>
      </c>
      <c r="F2" s="16" t="s">
        <v>34</v>
      </c>
      <c r="G2" s="18" t="s">
        <v>24</v>
      </c>
      <c r="H2" s="15" t="s">
        <v>27</v>
      </c>
      <c r="I2" s="15" t="s">
        <v>35</v>
      </c>
      <c r="J2" s="15" t="s">
        <v>28</v>
      </c>
      <c r="K2" s="15" t="s">
        <v>36</v>
      </c>
      <c r="L2" s="17" t="s">
        <v>29</v>
      </c>
      <c r="M2" s="15" t="s">
        <v>30</v>
      </c>
      <c r="N2" s="15" t="s">
        <v>37</v>
      </c>
      <c r="O2" s="15" t="s">
        <v>31</v>
      </c>
      <c r="P2" s="15" t="s">
        <v>38</v>
      </c>
      <c r="Q2" s="17" t="s">
        <v>32</v>
      </c>
    </row>
    <row r="3" spans="1:17">
      <c r="A3" s="9">
        <v>120101</v>
      </c>
      <c r="B3" s="3" t="s">
        <v>1</v>
      </c>
      <c r="C3" s="4">
        <v>9294</v>
      </c>
      <c r="D3" s="5">
        <f t="shared" ref="D3:D23" si="0">C3/G3</f>
        <v>0.50973509570558873</v>
      </c>
      <c r="E3" s="6">
        <v>8939</v>
      </c>
      <c r="F3" s="5">
        <f t="shared" ref="F3:F23" si="1">E3/G3</f>
        <v>0.49026490429441122</v>
      </c>
      <c r="G3" s="4">
        <f t="shared" ref="G3:G23" si="2">C3+E3</f>
        <v>18233</v>
      </c>
      <c r="H3" s="7">
        <v>9321</v>
      </c>
      <c r="I3" s="8">
        <f t="shared" ref="I3:I23" si="3">H3/L3</f>
        <v>0.50834424083769636</v>
      </c>
      <c r="J3" s="7">
        <v>9015</v>
      </c>
      <c r="K3" s="8">
        <f t="shared" ref="K3:K23" si="4">J3/L3</f>
        <v>0.49165575916230364</v>
      </c>
      <c r="L3" s="7">
        <f t="shared" ref="L3:L23" si="5">H3+J3</f>
        <v>18336</v>
      </c>
      <c r="M3" s="7">
        <v>9355</v>
      </c>
      <c r="N3" s="8">
        <f t="shared" ref="N3:N23" si="6">M3/Q3</f>
        <v>0.50762385370882845</v>
      </c>
      <c r="O3" s="7">
        <v>9074</v>
      </c>
      <c r="P3" s="8">
        <f t="shared" ref="P3:P23" si="7">O3/Q3</f>
        <v>0.49237614629117155</v>
      </c>
      <c r="Q3" s="7">
        <f t="shared" ref="Q3:Q23" si="8">M3+O3</f>
        <v>18429</v>
      </c>
    </row>
    <row r="4" spans="1:17">
      <c r="A4" s="9">
        <v>120102</v>
      </c>
      <c r="B4" s="3" t="s">
        <v>2</v>
      </c>
      <c r="C4" s="4">
        <v>8436</v>
      </c>
      <c r="D4" s="5">
        <f t="shared" si="0"/>
        <v>0.49614773863435863</v>
      </c>
      <c r="E4" s="6">
        <v>8567</v>
      </c>
      <c r="F4" s="5">
        <f t="shared" si="1"/>
        <v>0.50385226136564132</v>
      </c>
      <c r="G4" s="4">
        <f t="shared" si="2"/>
        <v>17003</v>
      </c>
      <c r="H4" s="7">
        <v>8476</v>
      </c>
      <c r="I4" s="8">
        <f t="shared" si="3"/>
        <v>0.49466005252407352</v>
      </c>
      <c r="J4" s="7">
        <v>8659</v>
      </c>
      <c r="K4" s="8">
        <f t="shared" si="4"/>
        <v>0.50533994747592648</v>
      </c>
      <c r="L4" s="7">
        <f t="shared" si="5"/>
        <v>17135</v>
      </c>
      <c r="M4" s="7">
        <v>8619</v>
      </c>
      <c r="N4" s="8">
        <f t="shared" si="6"/>
        <v>0.4946625344352617</v>
      </c>
      <c r="O4" s="7">
        <v>8805</v>
      </c>
      <c r="P4" s="8">
        <f t="shared" si="7"/>
        <v>0.50533746556473824</v>
      </c>
      <c r="Q4" s="7">
        <f t="shared" si="8"/>
        <v>17424</v>
      </c>
    </row>
    <row r="5" spans="1:17">
      <c r="A5" s="9">
        <v>120103</v>
      </c>
      <c r="B5" s="3" t="s">
        <v>3</v>
      </c>
      <c r="C5" s="4">
        <v>27767</v>
      </c>
      <c r="D5" s="5">
        <f t="shared" si="0"/>
        <v>0.50571886496922014</v>
      </c>
      <c r="E5" s="4">
        <v>27139</v>
      </c>
      <c r="F5" s="5">
        <f t="shared" si="1"/>
        <v>0.49428113503077986</v>
      </c>
      <c r="G5" s="4">
        <f t="shared" si="2"/>
        <v>54906</v>
      </c>
      <c r="H5" s="7">
        <v>28021</v>
      </c>
      <c r="I5" s="8">
        <f t="shared" si="3"/>
        <v>0.50529257956901996</v>
      </c>
      <c r="J5" s="7">
        <v>27434</v>
      </c>
      <c r="K5" s="8">
        <f t="shared" si="4"/>
        <v>0.49470742043098009</v>
      </c>
      <c r="L5" s="7">
        <f t="shared" si="5"/>
        <v>55455</v>
      </c>
      <c r="M5" s="7">
        <v>28160</v>
      </c>
      <c r="N5" s="8">
        <f t="shared" si="6"/>
        <v>0.5041986714651483</v>
      </c>
      <c r="O5" s="7">
        <v>27691</v>
      </c>
      <c r="P5" s="8">
        <f t="shared" si="7"/>
        <v>0.49580132853485165</v>
      </c>
      <c r="Q5" s="7">
        <f t="shared" si="8"/>
        <v>55851</v>
      </c>
    </row>
    <row r="6" spans="1:17">
      <c r="A6" s="9">
        <v>120104</v>
      </c>
      <c r="B6" s="3" t="s">
        <v>4</v>
      </c>
      <c r="C6" s="4">
        <v>13026</v>
      </c>
      <c r="D6" s="5">
        <f t="shared" si="0"/>
        <v>0.50188795561377819</v>
      </c>
      <c r="E6" s="4">
        <v>12928</v>
      </c>
      <c r="F6" s="5">
        <f t="shared" si="1"/>
        <v>0.49811204438622175</v>
      </c>
      <c r="G6" s="4">
        <f t="shared" si="2"/>
        <v>25954</v>
      </c>
      <c r="H6" s="7">
        <v>12999</v>
      </c>
      <c r="I6" s="8">
        <f t="shared" si="3"/>
        <v>0.50053908355795151</v>
      </c>
      <c r="J6" s="7">
        <v>12971</v>
      </c>
      <c r="K6" s="8">
        <f t="shared" si="4"/>
        <v>0.49946091644204854</v>
      </c>
      <c r="L6" s="7">
        <f t="shared" si="5"/>
        <v>25970</v>
      </c>
      <c r="M6" s="7">
        <v>13175</v>
      </c>
      <c r="N6" s="8">
        <f t="shared" si="6"/>
        <v>0.50226830848995463</v>
      </c>
      <c r="O6" s="7">
        <v>13056</v>
      </c>
      <c r="P6" s="8">
        <f t="shared" si="7"/>
        <v>0.49773169151004537</v>
      </c>
      <c r="Q6" s="7">
        <f t="shared" si="8"/>
        <v>26231</v>
      </c>
    </row>
    <row r="7" spans="1:17">
      <c r="A7" s="9">
        <v>120105</v>
      </c>
      <c r="B7" s="3" t="s">
        <v>5</v>
      </c>
      <c r="C7" s="4">
        <v>11849</v>
      </c>
      <c r="D7" s="5">
        <f t="shared" si="0"/>
        <v>0.50173611111111116</v>
      </c>
      <c r="E7" s="4">
        <v>11767</v>
      </c>
      <c r="F7" s="5">
        <f t="shared" si="1"/>
        <v>0.4982638888888889</v>
      </c>
      <c r="G7" s="4">
        <f t="shared" si="2"/>
        <v>23616</v>
      </c>
      <c r="H7" s="7">
        <v>11865</v>
      </c>
      <c r="I7" s="8">
        <f t="shared" si="3"/>
        <v>0.50122507603920241</v>
      </c>
      <c r="J7" s="7">
        <v>11807</v>
      </c>
      <c r="K7" s="8">
        <f t="shared" si="4"/>
        <v>0.49877492396079759</v>
      </c>
      <c r="L7" s="7">
        <f t="shared" si="5"/>
        <v>23672</v>
      </c>
      <c r="M7" s="7">
        <v>12002</v>
      </c>
      <c r="N7" s="8">
        <f t="shared" si="6"/>
        <v>0.50301760268231355</v>
      </c>
      <c r="O7" s="7">
        <v>11858</v>
      </c>
      <c r="P7" s="8">
        <f t="shared" si="7"/>
        <v>0.49698239731768651</v>
      </c>
      <c r="Q7" s="7">
        <f t="shared" si="8"/>
        <v>23860</v>
      </c>
    </row>
    <row r="8" spans="1:17">
      <c r="A8" s="9">
        <v>120106</v>
      </c>
      <c r="B8" s="3" t="s">
        <v>6</v>
      </c>
      <c r="C8" s="4">
        <v>10777</v>
      </c>
      <c r="D8" s="5">
        <f t="shared" si="0"/>
        <v>0.50724842323260844</v>
      </c>
      <c r="E8" s="4">
        <v>10469</v>
      </c>
      <c r="F8" s="5">
        <f t="shared" si="1"/>
        <v>0.49275157676739151</v>
      </c>
      <c r="G8" s="4">
        <f t="shared" si="2"/>
        <v>21246</v>
      </c>
      <c r="H8" s="7">
        <v>10713</v>
      </c>
      <c r="I8" s="8">
        <f t="shared" si="3"/>
        <v>0.50573573148279283</v>
      </c>
      <c r="J8" s="7">
        <v>10470</v>
      </c>
      <c r="K8" s="8">
        <f t="shared" si="4"/>
        <v>0.49426426851720717</v>
      </c>
      <c r="L8" s="7">
        <f t="shared" si="5"/>
        <v>21183</v>
      </c>
      <c r="M8" s="7">
        <v>10776</v>
      </c>
      <c r="N8" s="8">
        <f t="shared" si="6"/>
        <v>0.50553574779508348</v>
      </c>
      <c r="O8" s="7">
        <v>10540</v>
      </c>
      <c r="P8" s="8">
        <f t="shared" si="7"/>
        <v>0.49446425220491652</v>
      </c>
      <c r="Q8" s="7">
        <f t="shared" si="8"/>
        <v>21316</v>
      </c>
    </row>
    <row r="9" spans="1:17">
      <c r="A9" s="9">
        <v>120107</v>
      </c>
      <c r="B9" s="3" t="s">
        <v>7</v>
      </c>
      <c r="C9" s="4">
        <v>10300</v>
      </c>
      <c r="D9" s="5">
        <f t="shared" si="0"/>
        <v>0.50773932761510399</v>
      </c>
      <c r="E9" s="4">
        <v>9986</v>
      </c>
      <c r="F9" s="5">
        <f t="shared" si="1"/>
        <v>0.49226067238489601</v>
      </c>
      <c r="G9" s="4">
        <f t="shared" si="2"/>
        <v>20286</v>
      </c>
      <c r="H9" s="7">
        <v>10280</v>
      </c>
      <c r="I9" s="8">
        <f t="shared" si="3"/>
        <v>0.5062792415661167</v>
      </c>
      <c r="J9" s="7">
        <v>10025</v>
      </c>
      <c r="K9" s="8">
        <f t="shared" si="4"/>
        <v>0.4937207584338833</v>
      </c>
      <c r="L9" s="7">
        <f t="shared" si="5"/>
        <v>20305</v>
      </c>
      <c r="M9" s="7">
        <v>10179</v>
      </c>
      <c r="N9" s="8">
        <f t="shared" si="6"/>
        <v>0.50471043236810786</v>
      </c>
      <c r="O9" s="7">
        <v>9989</v>
      </c>
      <c r="P9" s="8">
        <f t="shared" si="7"/>
        <v>0.49528956763189208</v>
      </c>
      <c r="Q9" s="7">
        <f t="shared" si="8"/>
        <v>20168</v>
      </c>
    </row>
    <row r="10" spans="1:17">
      <c r="A10" s="9">
        <v>120108</v>
      </c>
      <c r="B10" s="3" t="s">
        <v>8</v>
      </c>
      <c r="C10" s="4">
        <v>9386</v>
      </c>
      <c r="D10" s="5">
        <f t="shared" si="0"/>
        <v>0.50617483686566356</v>
      </c>
      <c r="E10" s="4">
        <v>9157</v>
      </c>
      <c r="F10" s="5">
        <f t="shared" si="1"/>
        <v>0.49382516313433639</v>
      </c>
      <c r="G10" s="4">
        <f t="shared" si="2"/>
        <v>18543</v>
      </c>
      <c r="H10" s="7">
        <v>9425</v>
      </c>
      <c r="I10" s="8">
        <f t="shared" si="3"/>
        <v>0.50323028458540231</v>
      </c>
      <c r="J10" s="7">
        <v>9304</v>
      </c>
      <c r="K10" s="8">
        <f t="shared" si="4"/>
        <v>0.49676971541459769</v>
      </c>
      <c r="L10" s="7">
        <f t="shared" si="5"/>
        <v>18729</v>
      </c>
      <c r="M10" s="7">
        <v>9474</v>
      </c>
      <c r="N10" s="8">
        <f t="shared" si="6"/>
        <v>0.50428487784106035</v>
      </c>
      <c r="O10" s="7">
        <v>9313</v>
      </c>
      <c r="P10" s="8">
        <f t="shared" si="7"/>
        <v>0.4957151221589397</v>
      </c>
      <c r="Q10" s="7">
        <f t="shared" si="8"/>
        <v>18787</v>
      </c>
    </row>
    <row r="11" spans="1:17">
      <c r="A11" s="9">
        <v>120109</v>
      </c>
      <c r="B11" s="3" t="s">
        <v>9</v>
      </c>
      <c r="C11" s="4">
        <v>7560</v>
      </c>
      <c r="D11" s="5">
        <f t="shared" si="0"/>
        <v>0.49740114481215869</v>
      </c>
      <c r="E11" s="4">
        <v>7639</v>
      </c>
      <c r="F11" s="5">
        <f t="shared" si="1"/>
        <v>0.50259885518784131</v>
      </c>
      <c r="G11" s="4">
        <f t="shared" si="2"/>
        <v>15199</v>
      </c>
      <c r="H11" s="7">
        <v>7599</v>
      </c>
      <c r="I11" s="8">
        <f t="shared" si="3"/>
        <v>0.49575939457202506</v>
      </c>
      <c r="J11" s="7">
        <v>7729</v>
      </c>
      <c r="K11" s="8">
        <f t="shared" si="4"/>
        <v>0.504240605427975</v>
      </c>
      <c r="L11" s="7">
        <f t="shared" si="5"/>
        <v>15328</v>
      </c>
      <c r="M11" s="7">
        <v>7599</v>
      </c>
      <c r="N11" s="8">
        <f t="shared" si="6"/>
        <v>0.49495212662020455</v>
      </c>
      <c r="O11" s="7">
        <v>7754</v>
      </c>
      <c r="P11" s="8">
        <f t="shared" si="7"/>
        <v>0.50504787337979551</v>
      </c>
      <c r="Q11" s="7">
        <f t="shared" si="8"/>
        <v>15353</v>
      </c>
    </row>
    <row r="12" spans="1:17">
      <c r="A12" s="9">
        <v>120110</v>
      </c>
      <c r="B12" s="3" t="s">
        <v>10</v>
      </c>
      <c r="C12" s="4">
        <v>9031</v>
      </c>
      <c r="D12" s="5">
        <f t="shared" si="0"/>
        <v>0.499281291463954</v>
      </c>
      <c r="E12" s="4">
        <v>9057</v>
      </c>
      <c r="F12" s="5">
        <f t="shared" si="1"/>
        <v>0.50071870853604594</v>
      </c>
      <c r="G12" s="4">
        <f t="shared" si="2"/>
        <v>18088</v>
      </c>
      <c r="H12" s="7">
        <v>9009</v>
      </c>
      <c r="I12" s="8">
        <f t="shared" si="3"/>
        <v>0.49941792782305006</v>
      </c>
      <c r="J12" s="7">
        <v>9030</v>
      </c>
      <c r="K12" s="8">
        <f t="shared" si="4"/>
        <v>0.50058207217694994</v>
      </c>
      <c r="L12" s="7">
        <f t="shared" si="5"/>
        <v>18039</v>
      </c>
      <c r="M12" s="7">
        <v>8929</v>
      </c>
      <c r="N12" s="8">
        <f t="shared" si="6"/>
        <v>0.49974813902725695</v>
      </c>
      <c r="O12" s="7">
        <v>8938</v>
      </c>
      <c r="P12" s="8">
        <f t="shared" si="7"/>
        <v>0.5002518609727431</v>
      </c>
      <c r="Q12" s="7">
        <f t="shared" si="8"/>
        <v>17867</v>
      </c>
    </row>
    <row r="13" spans="1:17">
      <c r="A13" s="9">
        <v>120111</v>
      </c>
      <c r="B13" s="3" t="s">
        <v>11</v>
      </c>
      <c r="C13" s="4">
        <v>8786</v>
      </c>
      <c r="D13" s="5">
        <f t="shared" si="0"/>
        <v>0.4995735486438847</v>
      </c>
      <c r="E13" s="4">
        <v>8801</v>
      </c>
      <c r="F13" s="5">
        <f t="shared" si="1"/>
        <v>0.5004264513561153</v>
      </c>
      <c r="G13" s="4">
        <f t="shared" si="2"/>
        <v>17587</v>
      </c>
      <c r="H13" s="7">
        <v>8879</v>
      </c>
      <c r="I13" s="8">
        <f t="shared" si="3"/>
        <v>0.49798093101514301</v>
      </c>
      <c r="J13" s="7">
        <v>8951</v>
      </c>
      <c r="K13" s="8">
        <f t="shared" si="4"/>
        <v>0.50201906898485693</v>
      </c>
      <c r="L13" s="7">
        <f t="shared" si="5"/>
        <v>17830</v>
      </c>
      <c r="M13" s="7">
        <v>9080</v>
      </c>
      <c r="N13" s="8">
        <f t="shared" si="6"/>
        <v>0.49786160763241583</v>
      </c>
      <c r="O13" s="7">
        <v>9158</v>
      </c>
      <c r="P13" s="8">
        <f t="shared" si="7"/>
        <v>0.50213839236758417</v>
      </c>
      <c r="Q13" s="7">
        <f t="shared" si="8"/>
        <v>18238</v>
      </c>
    </row>
    <row r="14" spans="1:17">
      <c r="A14" s="9">
        <v>120112</v>
      </c>
      <c r="B14" s="3" t="s">
        <v>12</v>
      </c>
      <c r="C14" s="4">
        <v>8490</v>
      </c>
      <c r="D14" s="5">
        <f t="shared" si="0"/>
        <v>0.49815173384967437</v>
      </c>
      <c r="E14" s="4">
        <v>8553</v>
      </c>
      <c r="F14" s="5">
        <f t="shared" si="1"/>
        <v>0.50184826615032563</v>
      </c>
      <c r="G14" s="4">
        <f t="shared" si="2"/>
        <v>17043</v>
      </c>
      <c r="H14" s="7">
        <v>8489</v>
      </c>
      <c r="I14" s="8">
        <f t="shared" si="3"/>
        <v>0.49791776643791424</v>
      </c>
      <c r="J14" s="7">
        <v>8560</v>
      </c>
      <c r="K14" s="8">
        <f t="shared" si="4"/>
        <v>0.5020822335620857</v>
      </c>
      <c r="L14" s="7">
        <f t="shared" si="5"/>
        <v>17049</v>
      </c>
      <c r="M14" s="7">
        <v>8616</v>
      </c>
      <c r="N14" s="8">
        <f t="shared" si="6"/>
        <v>0.49884205650764241</v>
      </c>
      <c r="O14" s="7">
        <v>8656</v>
      </c>
      <c r="P14" s="8">
        <f t="shared" si="7"/>
        <v>0.50115794349235754</v>
      </c>
      <c r="Q14" s="7">
        <f t="shared" si="8"/>
        <v>17272</v>
      </c>
    </row>
    <row r="15" spans="1:17">
      <c r="A15" s="9">
        <v>120113</v>
      </c>
      <c r="B15" s="3" t="s">
        <v>13</v>
      </c>
      <c r="C15" s="4">
        <v>2975</v>
      </c>
      <c r="D15" s="5">
        <f t="shared" si="0"/>
        <v>0.50160175349856684</v>
      </c>
      <c r="E15" s="4">
        <v>2956</v>
      </c>
      <c r="F15" s="5">
        <f t="shared" si="1"/>
        <v>0.49839824650143316</v>
      </c>
      <c r="G15" s="4">
        <f t="shared" si="2"/>
        <v>5931</v>
      </c>
      <c r="H15" s="7">
        <v>2920</v>
      </c>
      <c r="I15" s="8">
        <f t="shared" si="3"/>
        <v>0.50206327372764792</v>
      </c>
      <c r="J15" s="7">
        <v>2896</v>
      </c>
      <c r="K15" s="8">
        <f t="shared" si="4"/>
        <v>0.49793672627235214</v>
      </c>
      <c r="L15" s="7">
        <f t="shared" si="5"/>
        <v>5816</v>
      </c>
      <c r="M15" s="7">
        <v>2916</v>
      </c>
      <c r="N15" s="8">
        <f t="shared" si="6"/>
        <v>0.50077279752704795</v>
      </c>
      <c r="O15" s="7">
        <v>2907</v>
      </c>
      <c r="P15" s="8">
        <f t="shared" si="7"/>
        <v>0.4992272024729521</v>
      </c>
      <c r="Q15" s="7">
        <f t="shared" si="8"/>
        <v>5823</v>
      </c>
    </row>
    <row r="16" spans="1:17">
      <c r="A16" s="9">
        <v>120114</v>
      </c>
      <c r="B16" s="3" t="s">
        <v>14</v>
      </c>
      <c r="C16" s="4">
        <v>7265</v>
      </c>
      <c r="D16" s="5">
        <f t="shared" si="0"/>
        <v>0.50210795493814364</v>
      </c>
      <c r="E16" s="4">
        <v>7204</v>
      </c>
      <c r="F16" s="5">
        <f t="shared" si="1"/>
        <v>0.49789204506185636</v>
      </c>
      <c r="G16" s="4">
        <f t="shared" si="2"/>
        <v>14469</v>
      </c>
      <c r="H16" s="7">
        <v>7310</v>
      </c>
      <c r="I16" s="8">
        <f t="shared" si="3"/>
        <v>0.49965823650034175</v>
      </c>
      <c r="J16" s="7">
        <v>7320</v>
      </c>
      <c r="K16" s="8">
        <f t="shared" si="4"/>
        <v>0.5003417634996582</v>
      </c>
      <c r="L16" s="7">
        <f t="shared" si="5"/>
        <v>14630</v>
      </c>
      <c r="M16" s="7">
        <v>7380</v>
      </c>
      <c r="N16" s="8">
        <f t="shared" si="6"/>
        <v>0.50241677445707678</v>
      </c>
      <c r="O16" s="7">
        <v>7309</v>
      </c>
      <c r="P16" s="8">
        <f t="shared" si="7"/>
        <v>0.49758322554292328</v>
      </c>
      <c r="Q16" s="7">
        <f t="shared" si="8"/>
        <v>14689</v>
      </c>
    </row>
    <row r="17" spans="1:17">
      <c r="A17" s="9">
        <v>120115</v>
      </c>
      <c r="B17" s="3" t="s">
        <v>15</v>
      </c>
      <c r="C17" s="4">
        <v>14380</v>
      </c>
      <c r="D17" s="5">
        <f t="shared" si="0"/>
        <v>0.5121082621082621</v>
      </c>
      <c r="E17" s="4">
        <v>13700</v>
      </c>
      <c r="F17" s="5">
        <f t="shared" si="1"/>
        <v>0.4878917378917379</v>
      </c>
      <c r="G17" s="4">
        <f t="shared" si="2"/>
        <v>28080</v>
      </c>
      <c r="H17" s="7">
        <v>14462</v>
      </c>
      <c r="I17" s="8">
        <f t="shared" si="3"/>
        <v>0.51198357347682943</v>
      </c>
      <c r="J17" s="7">
        <v>13785</v>
      </c>
      <c r="K17" s="8">
        <f t="shared" si="4"/>
        <v>0.48801642652317062</v>
      </c>
      <c r="L17" s="7">
        <f t="shared" si="5"/>
        <v>28247</v>
      </c>
      <c r="M17" s="7">
        <v>14522</v>
      </c>
      <c r="N17" s="8">
        <f t="shared" si="6"/>
        <v>0.51204118331511583</v>
      </c>
      <c r="O17" s="7">
        <v>13839</v>
      </c>
      <c r="P17" s="8">
        <f t="shared" si="7"/>
        <v>0.48795881668488417</v>
      </c>
      <c r="Q17" s="7">
        <f t="shared" si="8"/>
        <v>28361</v>
      </c>
    </row>
    <row r="18" spans="1:17">
      <c r="A18" s="9">
        <v>120116</v>
      </c>
      <c r="B18" s="3" t="s">
        <v>16</v>
      </c>
      <c r="C18" s="4">
        <v>3758</v>
      </c>
      <c r="D18" s="5">
        <f t="shared" si="0"/>
        <v>0.4925940490234631</v>
      </c>
      <c r="E18" s="4">
        <v>3871</v>
      </c>
      <c r="F18" s="5">
        <f t="shared" si="1"/>
        <v>0.50740595097653685</v>
      </c>
      <c r="G18" s="4">
        <f t="shared" si="2"/>
        <v>7629</v>
      </c>
      <c r="H18" s="7">
        <v>3725</v>
      </c>
      <c r="I18" s="8">
        <f t="shared" si="3"/>
        <v>0.49265970109773838</v>
      </c>
      <c r="J18" s="7">
        <v>3836</v>
      </c>
      <c r="K18" s="8">
        <f t="shared" si="4"/>
        <v>0.50734029890226162</v>
      </c>
      <c r="L18" s="7">
        <f t="shared" si="5"/>
        <v>7561</v>
      </c>
      <c r="M18" s="7">
        <v>3758</v>
      </c>
      <c r="N18" s="8">
        <f t="shared" si="6"/>
        <v>0.49143454949653459</v>
      </c>
      <c r="O18" s="7">
        <v>3889</v>
      </c>
      <c r="P18" s="8">
        <f t="shared" si="7"/>
        <v>0.50856545050346547</v>
      </c>
      <c r="Q18" s="7">
        <f t="shared" si="8"/>
        <v>7647</v>
      </c>
    </row>
    <row r="19" spans="1:17">
      <c r="A19" s="9">
        <v>120117</v>
      </c>
      <c r="B19" s="3" t="s">
        <v>17</v>
      </c>
      <c r="C19" s="4">
        <v>2434</v>
      </c>
      <c r="D19" s="5">
        <f t="shared" si="0"/>
        <v>0.49201536284616937</v>
      </c>
      <c r="E19" s="4">
        <v>2513</v>
      </c>
      <c r="F19" s="5">
        <f t="shared" si="1"/>
        <v>0.50798463715383058</v>
      </c>
      <c r="G19" s="4">
        <f t="shared" si="2"/>
        <v>4947</v>
      </c>
      <c r="H19" s="7">
        <v>2412</v>
      </c>
      <c r="I19" s="8">
        <f t="shared" si="3"/>
        <v>0.48984565393988627</v>
      </c>
      <c r="J19" s="7">
        <v>2512</v>
      </c>
      <c r="K19" s="8">
        <f t="shared" si="4"/>
        <v>0.51015434606011378</v>
      </c>
      <c r="L19" s="7">
        <f t="shared" si="5"/>
        <v>4924</v>
      </c>
      <c r="M19" s="7">
        <v>2431</v>
      </c>
      <c r="N19" s="8">
        <f t="shared" si="6"/>
        <v>0.48854501607717044</v>
      </c>
      <c r="O19" s="7">
        <v>2545</v>
      </c>
      <c r="P19" s="8">
        <f t="shared" si="7"/>
        <v>0.51145498392282962</v>
      </c>
      <c r="Q19" s="7">
        <f t="shared" si="8"/>
        <v>4976</v>
      </c>
    </row>
    <row r="20" spans="1:17">
      <c r="A20" s="9">
        <v>120118</v>
      </c>
      <c r="B20" s="3" t="s">
        <v>18</v>
      </c>
      <c r="C20" s="4">
        <v>2103</v>
      </c>
      <c r="D20" s="5">
        <f t="shared" si="0"/>
        <v>0.50226892763315023</v>
      </c>
      <c r="E20" s="4">
        <v>2084</v>
      </c>
      <c r="F20" s="5">
        <f t="shared" si="1"/>
        <v>0.49773107236684977</v>
      </c>
      <c r="G20" s="4">
        <f t="shared" si="2"/>
        <v>4187</v>
      </c>
      <c r="H20" s="7">
        <v>2150</v>
      </c>
      <c r="I20" s="8">
        <f t="shared" si="3"/>
        <v>0.49941927990708479</v>
      </c>
      <c r="J20" s="7">
        <v>2155</v>
      </c>
      <c r="K20" s="8">
        <f t="shared" si="4"/>
        <v>0.50058072009291521</v>
      </c>
      <c r="L20" s="7">
        <f t="shared" si="5"/>
        <v>4305</v>
      </c>
      <c r="M20" s="7">
        <v>2201</v>
      </c>
      <c r="N20" s="8">
        <f t="shared" si="6"/>
        <v>0.50068243858052774</v>
      </c>
      <c r="O20" s="7">
        <v>2195</v>
      </c>
      <c r="P20" s="8">
        <f t="shared" si="7"/>
        <v>0.49931756141947226</v>
      </c>
      <c r="Q20" s="7">
        <f t="shared" si="8"/>
        <v>4396</v>
      </c>
    </row>
    <row r="21" spans="1:17">
      <c r="A21" s="9">
        <v>120119</v>
      </c>
      <c r="B21" s="3" t="s">
        <v>19</v>
      </c>
      <c r="C21" s="4">
        <v>6529</v>
      </c>
      <c r="D21" s="5">
        <f t="shared" si="0"/>
        <v>0.50161339889366929</v>
      </c>
      <c r="E21" s="4">
        <v>6487</v>
      </c>
      <c r="F21" s="5">
        <f>E21/G21</f>
        <v>0.49838660110633065</v>
      </c>
      <c r="G21" s="4">
        <f t="shared" si="2"/>
        <v>13016</v>
      </c>
      <c r="H21" s="7">
        <v>6445</v>
      </c>
      <c r="I21" s="8">
        <f t="shared" si="3"/>
        <v>0.50112743954591399</v>
      </c>
      <c r="J21" s="7">
        <v>6416</v>
      </c>
      <c r="K21" s="8">
        <f t="shared" si="4"/>
        <v>0.49887256045408601</v>
      </c>
      <c r="L21" s="7">
        <f t="shared" si="5"/>
        <v>12861</v>
      </c>
      <c r="M21" s="7">
        <v>6582</v>
      </c>
      <c r="N21" s="8">
        <f t="shared" si="6"/>
        <v>0.5009894961181306</v>
      </c>
      <c r="O21" s="7">
        <v>6556</v>
      </c>
      <c r="P21" s="8">
        <f t="shared" si="7"/>
        <v>0.4990105038818694</v>
      </c>
      <c r="Q21" s="7">
        <f t="shared" si="8"/>
        <v>13138</v>
      </c>
    </row>
    <row r="22" spans="1:17">
      <c r="A22" s="9">
        <v>120120</v>
      </c>
      <c r="B22" s="3" t="s">
        <v>20</v>
      </c>
      <c r="C22" s="4">
        <v>10425</v>
      </c>
      <c r="D22" s="5">
        <f t="shared" si="0"/>
        <v>0.50732395737018832</v>
      </c>
      <c r="E22" s="4">
        <v>10124</v>
      </c>
      <c r="F22" s="5">
        <f t="shared" si="1"/>
        <v>0.49267604262981168</v>
      </c>
      <c r="G22" s="4">
        <f t="shared" si="2"/>
        <v>20549</v>
      </c>
      <c r="H22" s="7">
        <v>10194</v>
      </c>
      <c r="I22" s="8">
        <f t="shared" si="3"/>
        <v>0.50676078743288921</v>
      </c>
      <c r="J22" s="7">
        <v>9922</v>
      </c>
      <c r="K22" s="8">
        <f t="shared" si="4"/>
        <v>0.49323921256711079</v>
      </c>
      <c r="L22" s="7">
        <f t="shared" si="5"/>
        <v>20116</v>
      </c>
      <c r="M22" s="7">
        <v>9978</v>
      </c>
      <c r="N22" s="8">
        <f t="shared" si="6"/>
        <v>0.5076312576312576</v>
      </c>
      <c r="O22" s="7">
        <v>9678</v>
      </c>
      <c r="P22" s="8">
        <f t="shared" si="7"/>
        <v>0.4923687423687424</v>
      </c>
      <c r="Q22" s="7">
        <f t="shared" si="8"/>
        <v>19656</v>
      </c>
    </row>
    <row r="23" spans="1:17">
      <c r="A23" s="20" t="s">
        <v>21</v>
      </c>
      <c r="B23" s="21"/>
      <c r="C23" s="10">
        <f>SUM(C3:C22)</f>
        <v>184571</v>
      </c>
      <c r="D23" s="11">
        <f t="shared" si="0"/>
        <v>0.50358787706814512</v>
      </c>
      <c r="E23" s="10">
        <f>SUM(E3:E22)</f>
        <v>181941</v>
      </c>
      <c r="F23" s="11">
        <f t="shared" si="1"/>
        <v>0.49641212293185488</v>
      </c>
      <c r="G23" s="12">
        <f t="shared" si="2"/>
        <v>366512</v>
      </c>
      <c r="H23" s="13">
        <f>SUM(H3:H22)</f>
        <v>184694</v>
      </c>
      <c r="I23" s="14">
        <f t="shared" si="3"/>
        <v>0.50258101558949742</v>
      </c>
      <c r="J23" s="13">
        <f>SUM(J3:J22)</f>
        <v>182797</v>
      </c>
      <c r="K23" s="14">
        <f t="shared" si="4"/>
        <v>0.49741898441050258</v>
      </c>
      <c r="L23" s="13">
        <f t="shared" si="5"/>
        <v>367491</v>
      </c>
      <c r="M23" s="13">
        <f>SUM(M3:M22)</f>
        <v>185732</v>
      </c>
      <c r="N23" s="14">
        <f t="shared" si="6"/>
        <v>0.50268213336508949</v>
      </c>
      <c r="O23" s="13">
        <f>SUM(O3:O22)</f>
        <v>183750</v>
      </c>
      <c r="P23" s="14">
        <f t="shared" si="7"/>
        <v>0.49731786663491051</v>
      </c>
      <c r="Q23" s="13">
        <f t="shared" si="8"/>
        <v>369482</v>
      </c>
    </row>
  </sheetData>
  <conditionalFormatting sqref="C2:F2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A22:G22">
    <cfRule type="expression" dxfId="0" priority="3">
      <formula>MOD(ROW(),2)&lt;&gt;0</formula>
    </cfRule>
  </conditionalFormatting>
  <conditionalFormatting sqref="G2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A2:B2">
    <cfRule type="colorScale" priority="1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2025-07-08T01:41:34Z</dcterms:created>
  <dcterms:modified xsi:type="dcterms:W3CDTF">2025-08-26T08:47:55Z</dcterms:modified>
</cp:coreProperties>
</file>