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135" windowWidth="20730" windowHeight="1176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T23" i="1"/>
  <c r="S23"/>
  <c r="R23"/>
  <c r="Q23"/>
  <c r="P23"/>
  <c r="O23"/>
  <c r="N22"/>
  <c r="U22" s="1"/>
  <c r="N21"/>
  <c r="U21" s="1"/>
  <c r="N20"/>
  <c r="U20" s="1"/>
  <c r="N19"/>
  <c r="U19" s="1"/>
  <c r="N18"/>
  <c r="U18" s="1"/>
  <c r="N17"/>
  <c r="U17" s="1"/>
  <c r="N16"/>
  <c r="U16" s="1"/>
  <c r="N15"/>
  <c r="U15" s="1"/>
  <c r="N14"/>
  <c r="U14" s="1"/>
  <c r="N13"/>
  <c r="U13" s="1"/>
  <c r="N12"/>
  <c r="U12" s="1"/>
  <c r="N11"/>
  <c r="U11" s="1"/>
  <c r="N10"/>
  <c r="U10" s="1"/>
  <c r="N9"/>
  <c r="U9" s="1"/>
  <c r="N8"/>
  <c r="U8" s="1"/>
  <c r="N7"/>
  <c r="U7" s="1"/>
  <c r="N6"/>
  <c r="U6" s="1"/>
  <c r="N5"/>
  <c r="U5" s="1"/>
  <c r="N4"/>
  <c r="U4" s="1"/>
  <c r="N3"/>
  <c r="U3" s="1"/>
  <c r="L23"/>
  <c r="K23"/>
  <c r="J23"/>
  <c r="I23"/>
  <c r="H23"/>
  <c r="G23"/>
  <c r="F22"/>
  <c r="M22" s="1"/>
  <c r="F21"/>
  <c r="M21" s="1"/>
  <c r="F20"/>
  <c r="M20" s="1"/>
  <c r="F19"/>
  <c r="M19" s="1"/>
  <c r="F18"/>
  <c r="M18" s="1"/>
  <c r="F17"/>
  <c r="M17" s="1"/>
  <c r="F16"/>
  <c r="M16" s="1"/>
  <c r="F15"/>
  <c r="M15" s="1"/>
  <c r="F14"/>
  <c r="M14" s="1"/>
  <c r="F13"/>
  <c r="M13" s="1"/>
  <c r="F12"/>
  <c r="M12" s="1"/>
  <c r="F11"/>
  <c r="M11" s="1"/>
  <c r="F10"/>
  <c r="M10" s="1"/>
  <c r="F9"/>
  <c r="M9" s="1"/>
  <c r="F8"/>
  <c r="M8" s="1"/>
  <c r="F7"/>
  <c r="M7" s="1"/>
  <c r="F6"/>
  <c r="M6" s="1"/>
  <c r="F5"/>
  <c r="M5" s="1"/>
  <c r="F4"/>
  <c r="M4" s="1"/>
  <c r="F3"/>
  <c r="M23" l="1"/>
  <c r="F23"/>
  <c r="N23"/>
  <c r="U23" s="1"/>
  <c r="M3"/>
  <c r="B5" l="1"/>
  <c r="E5" s="1"/>
  <c r="B6"/>
  <c r="E6" s="1"/>
  <c r="B7"/>
  <c r="E7" s="1"/>
  <c r="B8"/>
  <c r="E8" s="1"/>
  <c r="B9"/>
  <c r="E9" s="1"/>
  <c r="B10"/>
  <c r="E10" s="1"/>
  <c r="B11"/>
  <c r="E11" s="1"/>
  <c r="B12"/>
  <c r="E12" s="1"/>
  <c r="B13"/>
  <c r="E13" s="1"/>
  <c r="B14"/>
  <c r="E14" s="1"/>
  <c r="B15"/>
  <c r="E15" s="1"/>
  <c r="B16"/>
  <c r="E16" s="1"/>
  <c r="B17"/>
  <c r="E17" s="1"/>
  <c r="B18"/>
  <c r="E18" s="1"/>
  <c r="B19"/>
  <c r="E19" s="1"/>
  <c r="B20"/>
  <c r="E20" s="1"/>
  <c r="B21"/>
  <c r="E21" s="1"/>
  <c r="B22"/>
  <c r="E22" s="1"/>
  <c r="B4"/>
  <c r="E4" s="1"/>
  <c r="B3"/>
  <c r="E3" s="1"/>
  <c r="D23" l="1"/>
  <c r="C23"/>
  <c r="B23" l="1"/>
  <c r="E23" s="1"/>
</calcChain>
</file>

<file path=xl/sharedStrings.xml><?xml version="1.0" encoding="utf-8"?>
<sst xmlns="http://schemas.openxmlformats.org/spreadsheetml/2006/main" count="43" uniqueCount="43">
  <si>
    <t>JUMLAH</t>
  </si>
  <si>
    <t>BARUS</t>
  </si>
  <si>
    <t>SORKAM</t>
  </si>
  <si>
    <t>PANDAN</t>
  </si>
  <si>
    <t>PINANGSORI</t>
  </si>
  <si>
    <t>MANDUAMAS</t>
  </si>
  <si>
    <t>KOLANG</t>
  </si>
  <si>
    <t>TAPIAN NAULI</t>
  </si>
  <si>
    <t>SIBABANGUN</t>
  </si>
  <si>
    <t>SOSOR GADONG</t>
  </si>
  <si>
    <t>SORKAM BARAT</t>
  </si>
  <si>
    <t>SIRANDORUNG</t>
  </si>
  <si>
    <t>ANDAM DEWI</t>
  </si>
  <si>
    <t>SITAHUIS</t>
  </si>
  <si>
    <t>TUKKA</t>
  </si>
  <si>
    <t>BADIRI</t>
  </si>
  <si>
    <t>PASARIBU TOBING</t>
  </si>
  <si>
    <t>BARUS UTARA</t>
  </si>
  <si>
    <t>SUKABANGUN</t>
  </si>
  <si>
    <t>LUMUT</t>
  </si>
  <si>
    <t>SARUDIK</t>
  </si>
  <si>
    <t xml:space="preserve">PENDUDUK USIA ANAK (0-5 TAHUN) YANG SUDAH MEMILIKI AKTA KELAHIRAN PERKECAMATAN </t>
  </si>
  <si>
    <t>KECAMATAN</t>
  </si>
  <si>
    <t>JUMLAH ANAK 2022</t>
  </si>
  <si>
    <t>MEMILIKI AKTA LAHIR 2022</t>
  </si>
  <si>
    <t>BELUM MEMILIKI AKTA LAHIR 2022</t>
  </si>
  <si>
    <t>% KEPEMILIKAN 2022</t>
  </si>
  <si>
    <t>JUMLAH ANAK 2023</t>
  </si>
  <si>
    <t>JUMLAH ANAK 2024</t>
  </si>
  <si>
    <t>% KEPEMILIKAN 2023</t>
  </si>
  <si>
    <t>% KEPEMILIKAN 2024</t>
  </si>
  <si>
    <t>LK MEMILIKI AKTA LAHIR 2023</t>
  </si>
  <si>
    <t>PR MEMILIKI AKTA LAHIR 2023</t>
  </si>
  <si>
    <t>LK BELUM MEMILIKI AKTA LAHIR 2023</t>
  </si>
  <si>
    <t>PR BELUM MEMILIKI AKTA LAHIR 2023</t>
  </si>
  <si>
    <t>LK MEMILIKI AKTA LAHIR  2024</t>
  </si>
  <si>
    <t>PR MEMILIKI AKTA LAHIR 2024</t>
  </si>
  <si>
    <t>LK  BELUM MEMILIKI AKTA LAHIR 2024</t>
  </si>
  <si>
    <t>PR BELUM MEMILIKI AKTA LAHIR  2024</t>
  </si>
  <si>
    <t>JLH MEMILIKI AKTA LAHIR 2023</t>
  </si>
  <si>
    <t>JLH BELUM MEMILKI AKTA LAHIR 2023</t>
  </si>
  <si>
    <t>JLH BELUM MEMILKI AKTA LAHIR 2024</t>
  </si>
  <si>
    <t>JLH MEMILKI AKTA LAHIR 2024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</si>
</sst>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6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1" fontId="1" fillId="0" borderId="0" applyFont="0" applyFill="0" applyBorder="0" applyAlignment="0" applyProtection="0"/>
  </cellStyleXfs>
  <cellXfs count="27">
    <xf numFmtId="0" fontId="0" fillId="0" borderId="0" xfId="0"/>
    <xf numFmtId="41" fontId="3" fillId="0" borderId="2" xfId="2" applyFont="1" applyFill="1" applyBorder="1" applyAlignment="1">
      <alignment vertical="center"/>
    </xf>
    <xf numFmtId="43" fontId="3" fillId="0" borderId="3" xfId="2" applyNumberFormat="1" applyFont="1" applyFill="1" applyBorder="1" applyAlignment="1">
      <alignment vertical="center"/>
    </xf>
    <xf numFmtId="41" fontId="3" fillId="0" borderId="8" xfId="2" applyFont="1" applyFill="1" applyBorder="1" applyAlignment="1">
      <alignment vertical="center"/>
    </xf>
    <xf numFmtId="43" fontId="3" fillId="0" borderId="9" xfId="2" applyNumberFormat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vertical="center"/>
    </xf>
    <xf numFmtId="0" fontId="3" fillId="0" borderId="7" xfId="1" applyFont="1" applyFill="1" applyBorder="1" applyAlignment="1">
      <alignment horizontal="left" vertical="center"/>
    </xf>
    <xf numFmtId="41" fontId="5" fillId="0" borderId="2" xfId="2" applyFont="1" applyFill="1" applyBorder="1" applyAlignment="1">
      <alignment vertical="center"/>
    </xf>
    <xf numFmtId="41" fontId="5" fillId="0" borderId="10" xfId="2" applyFont="1" applyFill="1" applyBorder="1" applyAlignment="1">
      <alignment vertical="center"/>
    </xf>
    <xf numFmtId="0" fontId="0" fillId="0" borderId="0" xfId="0" applyFill="1"/>
    <xf numFmtId="0" fontId="2" fillId="0" borderId="4" xfId="1" applyFont="1" applyFill="1" applyBorder="1" applyAlignment="1">
      <alignment horizontal="center" vertical="center"/>
    </xf>
    <xf numFmtId="41" fontId="2" fillId="0" borderId="5" xfId="2" applyFont="1" applyFill="1" applyBorder="1" applyAlignment="1">
      <alignment vertical="center"/>
    </xf>
    <xf numFmtId="43" fontId="2" fillId="0" borderId="6" xfId="2" applyNumberFormat="1" applyFont="1" applyFill="1" applyBorder="1" applyAlignment="1">
      <alignment vertical="center"/>
    </xf>
    <xf numFmtId="41" fontId="4" fillId="0" borderId="5" xfId="2" applyFont="1" applyFill="1" applyBorder="1" applyAlignment="1">
      <alignment vertical="center"/>
    </xf>
    <xf numFmtId="43" fontId="5" fillId="0" borderId="2" xfId="2" applyNumberFormat="1" applyFont="1" applyFill="1" applyBorder="1" applyAlignment="1">
      <alignment horizontal="right" vertical="center"/>
    </xf>
    <xf numFmtId="43" fontId="5" fillId="0" borderId="10" xfId="2" applyNumberFormat="1" applyFont="1" applyFill="1" applyBorder="1" applyAlignment="1">
      <alignment horizontal="right" vertical="center"/>
    </xf>
    <xf numFmtId="43" fontId="4" fillId="0" borderId="5" xfId="2" applyNumberFormat="1" applyFont="1" applyFill="1" applyBorder="1" applyAlignment="1">
      <alignment horizontal="right" vertical="center"/>
    </xf>
    <xf numFmtId="0" fontId="3" fillId="0" borderId="11" xfId="1" applyFont="1" applyFill="1" applyBorder="1" applyAlignment="1">
      <alignment horizontal="left" vertical="center"/>
    </xf>
    <xf numFmtId="41" fontId="3" fillId="0" borderId="12" xfId="2" applyFont="1" applyFill="1" applyBorder="1" applyAlignment="1">
      <alignment vertical="center"/>
    </xf>
    <xf numFmtId="0" fontId="2" fillId="0" borderId="2" xfId="1" applyFont="1" applyFill="1" applyBorder="1" applyAlignment="1">
      <alignment vertical="center"/>
    </xf>
    <xf numFmtId="43" fontId="3" fillId="0" borderId="13" xfId="2" applyNumberFormat="1" applyFont="1" applyFill="1" applyBorder="1" applyAlignment="1">
      <alignment vertical="center"/>
    </xf>
    <xf numFmtId="41" fontId="5" fillId="0" borderId="12" xfId="2" applyFont="1" applyFill="1" applyBorder="1" applyAlignment="1">
      <alignment vertical="center"/>
    </xf>
    <xf numFmtId="43" fontId="5" fillId="0" borderId="12" xfId="2" applyNumberFormat="1" applyFont="1" applyFill="1" applyBorder="1" applyAlignment="1">
      <alignment horizontal="right" vertical="center"/>
    </xf>
    <xf numFmtId="0" fontId="2" fillId="0" borderId="14" xfId="1" applyFont="1" applyFill="1" applyBorder="1" applyAlignment="1">
      <alignment horizontal="left" vertical="top"/>
    </xf>
    <xf numFmtId="0" fontId="2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vertical="center"/>
    </xf>
  </cellXfs>
  <cellStyles count="3">
    <cellStyle name="Comma [0] 7" xfId="2"/>
    <cellStyle name="Normal" xfId="0" builtinId="0"/>
    <cellStyle name="Normal 2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23"/>
  <sheetViews>
    <sheetView tabSelected="1" topLeftCell="P1" workbookViewId="0">
      <selection activeCell="U6" sqref="U6"/>
    </sheetView>
  </sheetViews>
  <sheetFormatPr defaultRowHeight="15"/>
  <cols>
    <col min="1" max="2" width="23.140625" style="9" customWidth="1"/>
    <col min="3" max="3" width="26.85546875" style="9" customWidth="1"/>
    <col min="4" max="4" width="36" style="9" customWidth="1"/>
    <col min="5" max="5" width="22.42578125" style="9" customWidth="1"/>
    <col min="6" max="6" width="21.7109375" style="9" customWidth="1"/>
    <col min="7" max="7" width="30.7109375" style="9" customWidth="1"/>
    <col min="8" max="8" width="30.42578125" style="9" customWidth="1"/>
    <col min="9" max="9" width="27.7109375" style="9" customWidth="1"/>
    <col min="10" max="10" width="34.85546875" style="9" customWidth="1"/>
    <col min="11" max="11" width="37.28515625" style="9" customWidth="1"/>
    <col min="12" max="12" width="35" style="9" customWidth="1"/>
    <col min="13" max="13" width="19.85546875" style="9" customWidth="1"/>
    <col min="14" max="14" width="18.42578125" style="9" customWidth="1"/>
    <col min="15" max="15" width="31.85546875" style="9" customWidth="1"/>
    <col min="16" max="16" width="32.7109375" style="9" customWidth="1"/>
    <col min="17" max="17" width="31.42578125" style="9" customWidth="1"/>
    <col min="18" max="18" width="34.28515625" style="9" customWidth="1"/>
    <col min="19" max="19" width="36.28515625" style="9" customWidth="1"/>
    <col min="20" max="20" width="34.7109375" style="9" customWidth="1"/>
    <col min="21" max="21" width="20.85546875" style="9" customWidth="1"/>
    <col min="22" max="16384" width="9.140625" style="9"/>
  </cols>
  <sheetData>
    <row r="1" spans="1:21" ht="21" customHeight="1">
      <c r="A1" s="23" t="s">
        <v>21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ht="25.5" customHeight="1">
      <c r="A2" s="19" t="s">
        <v>22</v>
      </c>
      <c r="B2" s="24" t="s">
        <v>23</v>
      </c>
      <c r="C2" s="19" t="s">
        <v>24</v>
      </c>
      <c r="D2" s="19" t="s">
        <v>25</v>
      </c>
      <c r="E2" s="24" t="s">
        <v>26</v>
      </c>
      <c r="F2" s="25" t="s">
        <v>27</v>
      </c>
      <c r="G2" s="25" t="s">
        <v>31</v>
      </c>
      <c r="H2" s="25" t="s">
        <v>32</v>
      </c>
      <c r="I2" s="25" t="s">
        <v>39</v>
      </c>
      <c r="J2" s="25" t="s">
        <v>33</v>
      </c>
      <c r="K2" s="25" t="s">
        <v>34</v>
      </c>
      <c r="L2" s="25" t="s">
        <v>40</v>
      </c>
      <c r="M2" s="26" t="s">
        <v>29</v>
      </c>
      <c r="N2" s="25" t="s">
        <v>28</v>
      </c>
      <c r="O2" s="25" t="s">
        <v>35</v>
      </c>
      <c r="P2" s="25" t="s">
        <v>36</v>
      </c>
      <c r="Q2" s="25" t="s">
        <v>42</v>
      </c>
      <c r="R2" s="25" t="s">
        <v>37</v>
      </c>
      <c r="S2" s="25" t="s">
        <v>38</v>
      </c>
      <c r="T2" s="25" t="s">
        <v>41</v>
      </c>
      <c r="U2" s="25" t="s">
        <v>30</v>
      </c>
    </row>
    <row r="3" spans="1:21">
      <c r="A3" s="17" t="s">
        <v>1</v>
      </c>
      <c r="B3" s="18">
        <f>C3+D3</f>
        <v>1321</v>
      </c>
      <c r="C3" s="18">
        <v>1302</v>
      </c>
      <c r="D3" s="18">
        <v>19</v>
      </c>
      <c r="E3" s="20">
        <f>C3/B3*100</f>
        <v>98.561695685087059</v>
      </c>
      <c r="F3" s="21">
        <f t="shared" ref="F3:F22" si="0">I3+L3</f>
        <v>1677</v>
      </c>
      <c r="G3" s="21">
        <v>845</v>
      </c>
      <c r="H3" s="21">
        <v>807</v>
      </c>
      <c r="I3" s="21">
        <v>1652</v>
      </c>
      <c r="J3" s="21">
        <v>15</v>
      </c>
      <c r="K3" s="21">
        <v>10</v>
      </c>
      <c r="L3" s="21">
        <v>25</v>
      </c>
      <c r="M3" s="22">
        <f t="shared" ref="M3:M23" si="1">I3/F3*100</f>
        <v>98.509242695289217</v>
      </c>
      <c r="N3" s="21">
        <f t="shared" ref="N3:N22" si="2">Q3+T3</f>
        <v>1615</v>
      </c>
      <c r="O3" s="21">
        <v>811</v>
      </c>
      <c r="P3" s="21">
        <v>781</v>
      </c>
      <c r="Q3" s="21">
        <v>1592</v>
      </c>
      <c r="R3" s="21">
        <v>12</v>
      </c>
      <c r="S3" s="21">
        <v>11</v>
      </c>
      <c r="T3" s="21">
        <v>23</v>
      </c>
      <c r="U3" s="22">
        <f t="shared" ref="U3:U23" si="3">Q3/N3*100</f>
        <v>98.575851393188856</v>
      </c>
    </row>
    <row r="4" spans="1:21">
      <c r="A4" s="5" t="s">
        <v>2</v>
      </c>
      <c r="B4" s="1">
        <f>C4+D4</f>
        <v>1065</v>
      </c>
      <c r="C4" s="1">
        <v>1050</v>
      </c>
      <c r="D4" s="1">
        <v>15</v>
      </c>
      <c r="E4" s="2">
        <f t="shared" ref="E4:E22" si="4">C4/B4*100</f>
        <v>98.591549295774655</v>
      </c>
      <c r="F4" s="7">
        <f t="shared" si="0"/>
        <v>1338</v>
      </c>
      <c r="G4" s="7">
        <v>673</v>
      </c>
      <c r="H4" s="7">
        <v>646</v>
      </c>
      <c r="I4" s="7">
        <v>1319</v>
      </c>
      <c r="J4" s="7">
        <v>10</v>
      </c>
      <c r="K4" s="7">
        <v>9</v>
      </c>
      <c r="L4" s="7">
        <v>19</v>
      </c>
      <c r="M4" s="14">
        <f t="shared" si="1"/>
        <v>98.579970104633787</v>
      </c>
      <c r="N4" s="7">
        <f t="shared" si="2"/>
        <v>1379</v>
      </c>
      <c r="O4" s="7">
        <v>687</v>
      </c>
      <c r="P4" s="7">
        <v>663</v>
      </c>
      <c r="Q4" s="7">
        <v>1350</v>
      </c>
      <c r="R4" s="7">
        <v>18</v>
      </c>
      <c r="S4" s="7">
        <v>11</v>
      </c>
      <c r="T4" s="7">
        <v>29</v>
      </c>
      <c r="U4" s="14">
        <f t="shared" si="3"/>
        <v>97.897026831036982</v>
      </c>
    </row>
    <row r="5" spans="1:21">
      <c r="A5" s="5" t="s">
        <v>3</v>
      </c>
      <c r="B5" s="1">
        <f t="shared" ref="B5:B22" si="5">C5+D5</f>
        <v>3863</v>
      </c>
      <c r="C5" s="1">
        <v>3844</v>
      </c>
      <c r="D5" s="1">
        <v>19</v>
      </c>
      <c r="E5" s="2">
        <f t="shared" si="4"/>
        <v>99.508154284235047</v>
      </c>
      <c r="F5" s="7">
        <f t="shared" si="0"/>
        <v>4844</v>
      </c>
      <c r="G5" s="7">
        <v>2531</v>
      </c>
      <c r="H5" s="7">
        <v>2289</v>
      </c>
      <c r="I5" s="7">
        <v>4820</v>
      </c>
      <c r="J5" s="7">
        <v>14</v>
      </c>
      <c r="K5" s="7">
        <v>10</v>
      </c>
      <c r="L5" s="7">
        <v>24</v>
      </c>
      <c r="M5" s="14">
        <f t="shared" si="1"/>
        <v>99.504541701073492</v>
      </c>
      <c r="N5" s="7">
        <f t="shared" si="2"/>
        <v>4762</v>
      </c>
      <c r="O5" s="7">
        <v>2441</v>
      </c>
      <c r="P5" s="7">
        <v>2298</v>
      </c>
      <c r="Q5" s="7">
        <v>4739</v>
      </c>
      <c r="R5" s="7">
        <v>12</v>
      </c>
      <c r="S5" s="7">
        <v>11</v>
      </c>
      <c r="T5" s="7">
        <v>23</v>
      </c>
      <c r="U5" s="14">
        <f t="shared" si="3"/>
        <v>99.517009659806803</v>
      </c>
    </row>
    <row r="6" spans="1:21">
      <c r="A6" s="5" t="s">
        <v>4</v>
      </c>
      <c r="B6" s="1">
        <f t="shared" si="5"/>
        <v>1755</v>
      </c>
      <c r="C6" s="1">
        <v>1738</v>
      </c>
      <c r="D6" s="1">
        <v>17</v>
      </c>
      <c r="E6" s="2">
        <f t="shared" si="4"/>
        <v>99.03133903133903</v>
      </c>
      <c r="F6" s="7">
        <f t="shared" si="0"/>
        <v>2200</v>
      </c>
      <c r="G6" s="7">
        <v>1115</v>
      </c>
      <c r="H6" s="7">
        <v>1068</v>
      </c>
      <c r="I6" s="7">
        <v>2183</v>
      </c>
      <c r="J6" s="7">
        <v>10</v>
      </c>
      <c r="K6" s="7">
        <v>7</v>
      </c>
      <c r="L6" s="7">
        <v>17</v>
      </c>
      <c r="M6" s="14">
        <f t="shared" si="1"/>
        <v>99.227272727272734</v>
      </c>
      <c r="N6" s="7">
        <f t="shared" si="2"/>
        <v>2251</v>
      </c>
      <c r="O6" s="7">
        <v>1148</v>
      </c>
      <c r="P6" s="7">
        <v>1087</v>
      </c>
      <c r="Q6" s="7">
        <v>2235</v>
      </c>
      <c r="R6" s="7">
        <v>8</v>
      </c>
      <c r="S6" s="7">
        <v>8</v>
      </c>
      <c r="T6" s="7">
        <v>16</v>
      </c>
      <c r="U6" s="14">
        <f t="shared" si="3"/>
        <v>99.289204797867612</v>
      </c>
    </row>
    <row r="7" spans="1:21">
      <c r="A7" s="5" t="s">
        <v>5</v>
      </c>
      <c r="B7" s="1">
        <f t="shared" si="5"/>
        <v>1453</v>
      </c>
      <c r="C7" s="1">
        <v>1387</v>
      </c>
      <c r="D7" s="1">
        <v>66</v>
      </c>
      <c r="E7" s="2">
        <f t="shared" si="4"/>
        <v>95.457673778389534</v>
      </c>
      <c r="F7" s="7">
        <f t="shared" si="0"/>
        <v>1854</v>
      </c>
      <c r="G7" s="7">
        <v>955</v>
      </c>
      <c r="H7" s="7">
        <v>810</v>
      </c>
      <c r="I7" s="7">
        <v>1765</v>
      </c>
      <c r="J7" s="7">
        <v>50</v>
      </c>
      <c r="K7" s="7">
        <v>39</v>
      </c>
      <c r="L7" s="7">
        <v>89</v>
      </c>
      <c r="M7" s="14">
        <f t="shared" si="1"/>
        <v>95.199568500539371</v>
      </c>
      <c r="N7" s="7">
        <f t="shared" si="2"/>
        <v>1815</v>
      </c>
      <c r="O7" s="7">
        <v>933</v>
      </c>
      <c r="P7" s="7">
        <v>798</v>
      </c>
      <c r="Q7" s="7">
        <v>1731</v>
      </c>
      <c r="R7" s="7">
        <v>48</v>
      </c>
      <c r="S7" s="7">
        <v>36</v>
      </c>
      <c r="T7" s="7">
        <v>84</v>
      </c>
      <c r="U7" s="14">
        <f t="shared" si="3"/>
        <v>95.371900826446279</v>
      </c>
    </row>
    <row r="8" spans="1:21">
      <c r="A8" s="5" t="s">
        <v>6</v>
      </c>
      <c r="B8" s="1">
        <f t="shared" si="5"/>
        <v>1238</v>
      </c>
      <c r="C8" s="1">
        <v>1215</v>
      </c>
      <c r="D8" s="1">
        <v>23</v>
      </c>
      <c r="E8" s="2">
        <f t="shared" si="4"/>
        <v>98.142164781906303</v>
      </c>
      <c r="F8" s="7">
        <f t="shared" si="0"/>
        <v>1531</v>
      </c>
      <c r="G8" s="7">
        <v>801</v>
      </c>
      <c r="H8" s="7">
        <v>713</v>
      </c>
      <c r="I8" s="7">
        <v>1514</v>
      </c>
      <c r="J8" s="7">
        <v>7</v>
      </c>
      <c r="K8" s="7">
        <v>10</v>
      </c>
      <c r="L8" s="7">
        <v>17</v>
      </c>
      <c r="M8" s="14">
        <f t="shared" si="1"/>
        <v>98.889614630960153</v>
      </c>
      <c r="N8" s="7">
        <f t="shared" si="2"/>
        <v>1563</v>
      </c>
      <c r="O8" s="7">
        <v>797</v>
      </c>
      <c r="P8" s="7">
        <v>748</v>
      </c>
      <c r="Q8" s="7">
        <v>1545</v>
      </c>
      <c r="R8" s="7">
        <v>8</v>
      </c>
      <c r="S8" s="7">
        <v>10</v>
      </c>
      <c r="T8" s="7">
        <v>18</v>
      </c>
      <c r="U8" s="14">
        <f t="shared" si="3"/>
        <v>98.848368522072931</v>
      </c>
    </row>
    <row r="9" spans="1:21">
      <c r="A9" s="5" t="s">
        <v>7</v>
      </c>
      <c r="B9" s="1">
        <f t="shared" si="5"/>
        <v>1225</v>
      </c>
      <c r="C9" s="1">
        <v>1213</v>
      </c>
      <c r="D9" s="1">
        <v>12</v>
      </c>
      <c r="E9" s="2">
        <f t="shared" si="4"/>
        <v>99.020408163265301</v>
      </c>
      <c r="F9" s="7">
        <f t="shared" si="0"/>
        <v>1527</v>
      </c>
      <c r="G9" s="7">
        <v>810</v>
      </c>
      <c r="H9" s="7">
        <v>704</v>
      </c>
      <c r="I9" s="7">
        <v>1514</v>
      </c>
      <c r="J9" s="7">
        <v>9</v>
      </c>
      <c r="K9" s="7">
        <v>4</v>
      </c>
      <c r="L9" s="7">
        <v>13</v>
      </c>
      <c r="M9" s="14">
        <f t="shared" si="1"/>
        <v>99.148657498362809</v>
      </c>
      <c r="N9" s="7">
        <f t="shared" si="2"/>
        <v>1505</v>
      </c>
      <c r="O9" s="7">
        <v>800</v>
      </c>
      <c r="P9" s="7">
        <v>683</v>
      </c>
      <c r="Q9" s="7">
        <v>1483</v>
      </c>
      <c r="R9" s="7">
        <v>13</v>
      </c>
      <c r="S9" s="7">
        <v>9</v>
      </c>
      <c r="T9" s="7">
        <v>22</v>
      </c>
      <c r="U9" s="14">
        <f t="shared" si="3"/>
        <v>98.538205980066436</v>
      </c>
    </row>
    <row r="10" spans="1:21">
      <c r="A10" s="5" t="s">
        <v>8</v>
      </c>
      <c r="B10" s="1">
        <f t="shared" si="5"/>
        <v>1107</v>
      </c>
      <c r="C10" s="1">
        <v>1085</v>
      </c>
      <c r="D10" s="1">
        <v>22</v>
      </c>
      <c r="E10" s="2">
        <f t="shared" si="4"/>
        <v>98.012646793134593</v>
      </c>
      <c r="F10" s="7">
        <f t="shared" si="0"/>
        <v>1471</v>
      </c>
      <c r="G10" s="7">
        <v>727</v>
      </c>
      <c r="H10" s="7">
        <v>702</v>
      </c>
      <c r="I10" s="7">
        <v>1429</v>
      </c>
      <c r="J10" s="7">
        <v>20</v>
      </c>
      <c r="K10" s="7">
        <v>22</v>
      </c>
      <c r="L10" s="7">
        <v>42</v>
      </c>
      <c r="M10" s="14">
        <f t="shared" si="1"/>
        <v>97.144799456152271</v>
      </c>
      <c r="N10" s="7">
        <f t="shared" si="2"/>
        <v>1455</v>
      </c>
      <c r="O10" s="7">
        <v>712</v>
      </c>
      <c r="P10" s="7">
        <v>701</v>
      </c>
      <c r="Q10" s="7">
        <v>1413</v>
      </c>
      <c r="R10" s="7">
        <v>21</v>
      </c>
      <c r="S10" s="7">
        <v>21</v>
      </c>
      <c r="T10" s="7">
        <v>42</v>
      </c>
      <c r="U10" s="14">
        <f t="shared" si="3"/>
        <v>97.113402061855666</v>
      </c>
    </row>
    <row r="11" spans="1:21">
      <c r="A11" s="5" t="s">
        <v>9</v>
      </c>
      <c r="B11" s="1">
        <f t="shared" si="5"/>
        <v>869</v>
      </c>
      <c r="C11" s="1">
        <v>851</v>
      </c>
      <c r="D11" s="1">
        <v>18</v>
      </c>
      <c r="E11" s="2">
        <f t="shared" si="4"/>
        <v>97.928653624856153</v>
      </c>
      <c r="F11" s="7">
        <f t="shared" si="0"/>
        <v>1128</v>
      </c>
      <c r="G11" s="7">
        <v>554</v>
      </c>
      <c r="H11" s="7">
        <v>555</v>
      </c>
      <c r="I11" s="7">
        <v>1109</v>
      </c>
      <c r="J11" s="7">
        <v>12</v>
      </c>
      <c r="K11" s="7">
        <v>7</v>
      </c>
      <c r="L11" s="7">
        <v>19</v>
      </c>
      <c r="M11" s="14">
        <f t="shared" si="1"/>
        <v>98.315602836879435</v>
      </c>
      <c r="N11" s="7">
        <f t="shared" si="2"/>
        <v>1109</v>
      </c>
      <c r="O11" s="7">
        <v>541</v>
      </c>
      <c r="P11" s="7">
        <v>543</v>
      </c>
      <c r="Q11" s="7">
        <v>1084</v>
      </c>
      <c r="R11" s="7">
        <v>13</v>
      </c>
      <c r="S11" s="7">
        <v>12</v>
      </c>
      <c r="T11" s="7">
        <v>25</v>
      </c>
      <c r="U11" s="14">
        <f t="shared" si="3"/>
        <v>97.745716862037867</v>
      </c>
    </row>
    <row r="12" spans="1:21">
      <c r="A12" s="5" t="s">
        <v>10</v>
      </c>
      <c r="B12" s="1">
        <f t="shared" si="5"/>
        <v>1214</v>
      </c>
      <c r="C12" s="1">
        <v>1190</v>
      </c>
      <c r="D12" s="1">
        <v>24</v>
      </c>
      <c r="E12" s="2">
        <f t="shared" si="4"/>
        <v>98.023064250411863</v>
      </c>
      <c r="F12" s="7">
        <f t="shared" si="0"/>
        <v>1532</v>
      </c>
      <c r="G12" s="7">
        <v>787</v>
      </c>
      <c r="H12" s="7">
        <v>725</v>
      </c>
      <c r="I12" s="7">
        <v>1512</v>
      </c>
      <c r="J12" s="7">
        <v>14</v>
      </c>
      <c r="K12" s="7">
        <v>6</v>
      </c>
      <c r="L12" s="7">
        <v>20</v>
      </c>
      <c r="M12" s="14">
        <f t="shared" si="1"/>
        <v>98.694516971279384</v>
      </c>
      <c r="N12" s="7">
        <f t="shared" si="2"/>
        <v>1495</v>
      </c>
      <c r="O12" s="7">
        <v>784</v>
      </c>
      <c r="P12" s="7">
        <v>695</v>
      </c>
      <c r="Q12" s="7">
        <v>1479</v>
      </c>
      <c r="R12" s="7">
        <v>10</v>
      </c>
      <c r="S12" s="7">
        <v>6</v>
      </c>
      <c r="T12" s="7">
        <v>16</v>
      </c>
      <c r="U12" s="14">
        <f t="shared" si="3"/>
        <v>98.929765886287626</v>
      </c>
    </row>
    <row r="13" spans="1:21">
      <c r="A13" s="5" t="s">
        <v>11</v>
      </c>
      <c r="B13" s="1">
        <f t="shared" si="5"/>
        <v>1240</v>
      </c>
      <c r="C13" s="1">
        <v>1212</v>
      </c>
      <c r="D13" s="1">
        <v>28</v>
      </c>
      <c r="E13" s="2">
        <f t="shared" si="4"/>
        <v>97.741935483870961</v>
      </c>
      <c r="F13" s="7">
        <f t="shared" si="0"/>
        <v>1528</v>
      </c>
      <c r="G13" s="7">
        <v>722</v>
      </c>
      <c r="H13" s="7">
        <v>742</v>
      </c>
      <c r="I13" s="7">
        <v>1464</v>
      </c>
      <c r="J13" s="7">
        <v>34</v>
      </c>
      <c r="K13" s="7">
        <v>30</v>
      </c>
      <c r="L13" s="7">
        <v>64</v>
      </c>
      <c r="M13" s="14">
        <f t="shared" si="1"/>
        <v>95.81151832460732</v>
      </c>
      <c r="N13" s="7">
        <f t="shared" si="2"/>
        <v>1534</v>
      </c>
      <c r="O13" s="7">
        <v>738</v>
      </c>
      <c r="P13" s="7">
        <v>724</v>
      </c>
      <c r="Q13" s="7">
        <v>1462</v>
      </c>
      <c r="R13" s="7">
        <v>35</v>
      </c>
      <c r="S13" s="7">
        <v>37</v>
      </c>
      <c r="T13" s="7">
        <v>72</v>
      </c>
      <c r="U13" s="14">
        <f t="shared" si="3"/>
        <v>95.306388526727517</v>
      </c>
    </row>
    <row r="14" spans="1:21">
      <c r="A14" s="5" t="s">
        <v>12</v>
      </c>
      <c r="B14" s="1">
        <f t="shared" si="5"/>
        <v>1022</v>
      </c>
      <c r="C14" s="1">
        <v>967</v>
      </c>
      <c r="D14" s="1">
        <v>55</v>
      </c>
      <c r="E14" s="2">
        <f t="shared" si="4"/>
        <v>94.618395303326807</v>
      </c>
      <c r="F14" s="7">
        <f t="shared" si="0"/>
        <v>1328</v>
      </c>
      <c r="G14" s="7">
        <v>645</v>
      </c>
      <c r="H14" s="7">
        <v>573</v>
      </c>
      <c r="I14" s="7">
        <v>1218</v>
      </c>
      <c r="J14" s="7">
        <v>57</v>
      </c>
      <c r="K14" s="7">
        <v>53</v>
      </c>
      <c r="L14" s="7">
        <v>110</v>
      </c>
      <c r="M14" s="14">
        <f t="shared" si="1"/>
        <v>91.716867469879517</v>
      </c>
      <c r="N14" s="7">
        <f t="shared" si="2"/>
        <v>1273</v>
      </c>
      <c r="O14" s="7">
        <v>638</v>
      </c>
      <c r="P14" s="7">
        <v>547</v>
      </c>
      <c r="Q14" s="7">
        <v>1185</v>
      </c>
      <c r="R14" s="7">
        <v>44</v>
      </c>
      <c r="S14" s="7">
        <v>44</v>
      </c>
      <c r="T14" s="7">
        <v>88</v>
      </c>
      <c r="U14" s="14">
        <f t="shared" si="3"/>
        <v>93.08719560094265</v>
      </c>
    </row>
    <row r="15" spans="1:21">
      <c r="A15" s="5" t="s">
        <v>13</v>
      </c>
      <c r="B15" s="1">
        <f t="shared" si="5"/>
        <v>406</v>
      </c>
      <c r="C15" s="1">
        <v>400</v>
      </c>
      <c r="D15" s="1">
        <v>6</v>
      </c>
      <c r="E15" s="2">
        <f t="shared" si="4"/>
        <v>98.522167487684726</v>
      </c>
      <c r="F15" s="7">
        <f t="shared" si="0"/>
        <v>474</v>
      </c>
      <c r="G15" s="7">
        <v>237</v>
      </c>
      <c r="H15" s="7">
        <v>227</v>
      </c>
      <c r="I15" s="7">
        <v>464</v>
      </c>
      <c r="J15" s="7">
        <v>4</v>
      </c>
      <c r="K15" s="7">
        <v>6</v>
      </c>
      <c r="L15" s="7">
        <v>10</v>
      </c>
      <c r="M15" s="14">
        <f t="shared" si="1"/>
        <v>97.890295358649794</v>
      </c>
      <c r="N15" s="7">
        <f t="shared" si="2"/>
        <v>438</v>
      </c>
      <c r="O15" s="7">
        <v>219</v>
      </c>
      <c r="P15" s="7">
        <v>213</v>
      </c>
      <c r="Q15" s="7">
        <v>432</v>
      </c>
      <c r="R15" s="7">
        <v>3</v>
      </c>
      <c r="S15" s="7">
        <v>3</v>
      </c>
      <c r="T15" s="7">
        <v>6</v>
      </c>
      <c r="U15" s="14">
        <f t="shared" si="3"/>
        <v>98.630136986301366</v>
      </c>
    </row>
    <row r="16" spans="1:21">
      <c r="A16" s="5" t="s">
        <v>14</v>
      </c>
      <c r="B16" s="1">
        <f t="shared" si="5"/>
        <v>943</v>
      </c>
      <c r="C16" s="1">
        <v>933</v>
      </c>
      <c r="D16" s="1">
        <v>10</v>
      </c>
      <c r="E16" s="2">
        <f t="shared" si="4"/>
        <v>98.939554612937428</v>
      </c>
      <c r="F16" s="7">
        <f t="shared" si="0"/>
        <v>1173</v>
      </c>
      <c r="G16" s="7">
        <v>585</v>
      </c>
      <c r="H16" s="7">
        <v>579</v>
      </c>
      <c r="I16" s="7">
        <v>1164</v>
      </c>
      <c r="J16" s="7">
        <v>4</v>
      </c>
      <c r="K16" s="7">
        <v>5</v>
      </c>
      <c r="L16" s="7">
        <v>9</v>
      </c>
      <c r="M16" s="14">
        <f t="shared" si="1"/>
        <v>99.232736572890019</v>
      </c>
      <c r="N16" s="7">
        <f t="shared" si="2"/>
        <v>1152</v>
      </c>
      <c r="O16" s="7">
        <v>590</v>
      </c>
      <c r="P16" s="7">
        <v>555</v>
      </c>
      <c r="Q16" s="7">
        <v>1145</v>
      </c>
      <c r="R16" s="7">
        <v>4</v>
      </c>
      <c r="S16" s="7">
        <v>3</v>
      </c>
      <c r="T16" s="7">
        <v>7</v>
      </c>
      <c r="U16" s="14">
        <f t="shared" si="3"/>
        <v>99.392361111111114</v>
      </c>
    </row>
    <row r="17" spans="1:21">
      <c r="A17" s="5" t="s">
        <v>15</v>
      </c>
      <c r="B17" s="1">
        <f t="shared" si="5"/>
        <v>2081</v>
      </c>
      <c r="C17" s="1">
        <v>2062</v>
      </c>
      <c r="D17" s="1">
        <v>19</v>
      </c>
      <c r="E17" s="2">
        <f t="shared" si="4"/>
        <v>99.086977414704464</v>
      </c>
      <c r="F17" s="7">
        <f t="shared" si="0"/>
        <v>2548</v>
      </c>
      <c r="G17" s="7">
        <v>1314</v>
      </c>
      <c r="H17" s="7">
        <v>1204</v>
      </c>
      <c r="I17" s="7">
        <v>2518</v>
      </c>
      <c r="J17" s="7">
        <v>17</v>
      </c>
      <c r="K17" s="7">
        <v>13</v>
      </c>
      <c r="L17" s="7">
        <v>30</v>
      </c>
      <c r="M17" s="14">
        <f t="shared" si="1"/>
        <v>98.822605965463111</v>
      </c>
      <c r="N17" s="7">
        <f t="shared" si="2"/>
        <v>2440</v>
      </c>
      <c r="O17" s="7">
        <v>1278</v>
      </c>
      <c r="P17" s="7">
        <v>1136</v>
      </c>
      <c r="Q17" s="7">
        <v>2414</v>
      </c>
      <c r="R17" s="7">
        <v>15</v>
      </c>
      <c r="S17" s="7">
        <v>11</v>
      </c>
      <c r="T17" s="7">
        <v>26</v>
      </c>
      <c r="U17" s="14">
        <f t="shared" si="3"/>
        <v>98.934426229508205</v>
      </c>
    </row>
    <row r="18" spans="1:21">
      <c r="A18" s="5" t="s">
        <v>16</v>
      </c>
      <c r="B18" s="1">
        <f t="shared" si="5"/>
        <v>443</v>
      </c>
      <c r="C18" s="1">
        <v>405</v>
      </c>
      <c r="D18" s="1">
        <v>38</v>
      </c>
      <c r="E18" s="2">
        <f t="shared" si="4"/>
        <v>91.422121896162537</v>
      </c>
      <c r="F18" s="7">
        <f t="shared" si="0"/>
        <v>576</v>
      </c>
      <c r="G18" s="7">
        <v>295</v>
      </c>
      <c r="H18" s="7">
        <v>253</v>
      </c>
      <c r="I18" s="7">
        <v>548</v>
      </c>
      <c r="J18" s="7">
        <v>17</v>
      </c>
      <c r="K18" s="7">
        <v>11</v>
      </c>
      <c r="L18" s="7">
        <v>28</v>
      </c>
      <c r="M18" s="14">
        <f t="shared" si="1"/>
        <v>95.138888888888886</v>
      </c>
      <c r="N18" s="7">
        <f t="shared" si="2"/>
        <v>576</v>
      </c>
      <c r="O18" s="7">
        <v>288</v>
      </c>
      <c r="P18" s="7">
        <v>268</v>
      </c>
      <c r="Q18" s="7">
        <v>556</v>
      </c>
      <c r="R18" s="7">
        <v>11</v>
      </c>
      <c r="S18" s="7">
        <v>9</v>
      </c>
      <c r="T18" s="7">
        <v>20</v>
      </c>
      <c r="U18" s="14">
        <f t="shared" si="3"/>
        <v>96.527777777777786</v>
      </c>
    </row>
    <row r="19" spans="1:21">
      <c r="A19" s="5" t="s">
        <v>17</v>
      </c>
      <c r="B19" s="1">
        <f t="shared" si="5"/>
        <v>282</v>
      </c>
      <c r="C19" s="1">
        <v>232</v>
      </c>
      <c r="D19" s="1">
        <v>50</v>
      </c>
      <c r="E19" s="2">
        <f t="shared" si="4"/>
        <v>82.269503546099287</v>
      </c>
      <c r="F19" s="7">
        <f t="shared" si="0"/>
        <v>353</v>
      </c>
      <c r="G19" s="7">
        <v>168</v>
      </c>
      <c r="H19" s="7">
        <v>138</v>
      </c>
      <c r="I19" s="7">
        <v>306</v>
      </c>
      <c r="J19" s="7">
        <v>25</v>
      </c>
      <c r="K19" s="7">
        <v>22</v>
      </c>
      <c r="L19" s="7">
        <v>47</v>
      </c>
      <c r="M19" s="14">
        <f t="shared" si="1"/>
        <v>86.685552407932008</v>
      </c>
      <c r="N19" s="7">
        <f t="shared" si="2"/>
        <v>353</v>
      </c>
      <c r="O19" s="7">
        <v>160</v>
      </c>
      <c r="P19" s="7">
        <v>157</v>
      </c>
      <c r="Q19" s="7">
        <v>317</v>
      </c>
      <c r="R19" s="7">
        <v>22</v>
      </c>
      <c r="S19" s="7">
        <v>14</v>
      </c>
      <c r="T19" s="7">
        <v>36</v>
      </c>
      <c r="U19" s="14">
        <f t="shared" si="3"/>
        <v>89.801699716713884</v>
      </c>
    </row>
    <row r="20" spans="1:21">
      <c r="A20" s="5" t="s">
        <v>18</v>
      </c>
      <c r="B20" s="1">
        <f t="shared" si="5"/>
        <v>374</v>
      </c>
      <c r="C20" s="1">
        <v>325</v>
      </c>
      <c r="D20" s="1">
        <v>49</v>
      </c>
      <c r="E20" s="2">
        <f t="shared" si="4"/>
        <v>86.898395721925141</v>
      </c>
      <c r="F20" s="7">
        <f t="shared" si="0"/>
        <v>496</v>
      </c>
      <c r="G20" s="7">
        <v>226</v>
      </c>
      <c r="H20" s="7">
        <v>239</v>
      </c>
      <c r="I20" s="7">
        <v>465</v>
      </c>
      <c r="J20" s="7">
        <v>15</v>
      </c>
      <c r="K20" s="7">
        <v>16</v>
      </c>
      <c r="L20" s="7">
        <v>31</v>
      </c>
      <c r="M20" s="14">
        <f t="shared" si="1"/>
        <v>93.75</v>
      </c>
      <c r="N20" s="7">
        <f t="shared" si="2"/>
        <v>492</v>
      </c>
      <c r="O20" s="7">
        <v>233</v>
      </c>
      <c r="P20" s="7">
        <v>235</v>
      </c>
      <c r="Q20" s="7">
        <v>468</v>
      </c>
      <c r="R20" s="7">
        <v>12</v>
      </c>
      <c r="S20" s="7">
        <v>12</v>
      </c>
      <c r="T20" s="7">
        <v>24</v>
      </c>
      <c r="U20" s="14">
        <f t="shared" si="3"/>
        <v>95.121951219512198</v>
      </c>
    </row>
    <row r="21" spans="1:21">
      <c r="A21" s="5" t="s">
        <v>19</v>
      </c>
      <c r="B21" s="1">
        <f t="shared" si="5"/>
        <v>953</v>
      </c>
      <c r="C21" s="1">
        <v>798</v>
      </c>
      <c r="D21" s="1">
        <v>155</v>
      </c>
      <c r="E21" s="2">
        <f t="shared" si="4"/>
        <v>83.735571878279117</v>
      </c>
      <c r="F21" s="7">
        <f t="shared" si="0"/>
        <v>1202</v>
      </c>
      <c r="G21" s="7">
        <v>544</v>
      </c>
      <c r="H21" s="7">
        <v>526</v>
      </c>
      <c r="I21" s="7">
        <v>1070</v>
      </c>
      <c r="J21" s="7">
        <v>72</v>
      </c>
      <c r="K21" s="7">
        <v>60</v>
      </c>
      <c r="L21" s="7">
        <v>132</v>
      </c>
      <c r="M21" s="14">
        <f t="shared" si="1"/>
        <v>89.018302828618971</v>
      </c>
      <c r="N21" s="7">
        <f t="shared" si="2"/>
        <v>1194</v>
      </c>
      <c r="O21" s="7">
        <v>560</v>
      </c>
      <c r="P21" s="7">
        <v>545</v>
      </c>
      <c r="Q21" s="7">
        <v>1105</v>
      </c>
      <c r="R21" s="7">
        <v>46</v>
      </c>
      <c r="S21" s="7">
        <v>43</v>
      </c>
      <c r="T21" s="7">
        <v>89</v>
      </c>
      <c r="U21" s="14">
        <f t="shared" si="3"/>
        <v>92.546063651591297</v>
      </c>
    </row>
    <row r="22" spans="1:21" ht="15.75" thickBot="1">
      <c r="A22" s="6" t="s">
        <v>20</v>
      </c>
      <c r="B22" s="3">
        <f t="shared" si="5"/>
        <v>1328</v>
      </c>
      <c r="C22" s="3">
        <v>1238</v>
      </c>
      <c r="D22" s="3">
        <v>90</v>
      </c>
      <c r="E22" s="4">
        <f t="shared" si="4"/>
        <v>93.222891566265062</v>
      </c>
      <c r="F22" s="8">
        <f t="shared" si="0"/>
        <v>1630</v>
      </c>
      <c r="G22" s="8">
        <v>826</v>
      </c>
      <c r="H22" s="8">
        <v>747</v>
      </c>
      <c r="I22" s="8">
        <v>1573</v>
      </c>
      <c r="J22" s="8">
        <v>27</v>
      </c>
      <c r="K22" s="8">
        <v>30</v>
      </c>
      <c r="L22" s="8">
        <v>57</v>
      </c>
      <c r="M22" s="15">
        <f t="shared" si="1"/>
        <v>96.50306748466258</v>
      </c>
      <c r="N22" s="8">
        <f t="shared" si="2"/>
        <v>1574</v>
      </c>
      <c r="O22" s="8">
        <v>843</v>
      </c>
      <c r="P22" s="8">
        <v>699</v>
      </c>
      <c r="Q22" s="8">
        <v>1542</v>
      </c>
      <c r="R22" s="8">
        <v>13</v>
      </c>
      <c r="S22" s="8">
        <v>19</v>
      </c>
      <c r="T22" s="8">
        <v>32</v>
      </c>
      <c r="U22" s="15">
        <f t="shared" si="3"/>
        <v>97.966963151207125</v>
      </c>
    </row>
    <row r="23" spans="1:21" ht="15.75" thickBot="1">
      <c r="A23" s="10" t="s">
        <v>0</v>
      </c>
      <c r="B23" s="11">
        <f t="shared" ref="B23:D23" si="6">SUM(B3:B22)</f>
        <v>24182</v>
      </c>
      <c r="C23" s="11">
        <f t="shared" si="6"/>
        <v>23447</v>
      </c>
      <c r="D23" s="11">
        <f t="shared" si="6"/>
        <v>735</v>
      </c>
      <c r="E23" s="12">
        <f>C23/B23*100</f>
        <v>96.96054916880324</v>
      </c>
      <c r="F23" s="13">
        <f t="shared" ref="F23:L23" si="7">SUM(F3:F22)</f>
        <v>30410</v>
      </c>
      <c r="G23" s="13">
        <f t="shared" si="7"/>
        <v>15360</v>
      </c>
      <c r="H23" s="13">
        <f t="shared" si="7"/>
        <v>14247</v>
      </c>
      <c r="I23" s="13">
        <f t="shared" si="7"/>
        <v>29607</v>
      </c>
      <c r="J23" s="13">
        <f t="shared" si="7"/>
        <v>433</v>
      </c>
      <c r="K23" s="13">
        <f t="shared" si="7"/>
        <v>370</v>
      </c>
      <c r="L23" s="13">
        <f t="shared" si="7"/>
        <v>803</v>
      </c>
      <c r="M23" s="16">
        <f t="shared" si="1"/>
        <v>97.359421243012164</v>
      </c>
      <c r="N23" s="13">
        <f t="shared" ref="N23:T23" si="8">SUM(N3:N22)</f>
        <v>29975</v>
      </c>
      <c r="O23" s="13">
        <f t="shared" si="8"/>
        <v>15201</v>
      </c>
      <c r="P23" s="13">
        <f t="shared" si="8"/>
        <v>14076</v>
      </c>
      <c r="Q23" s="13">
        <f t="shared" si="8"/>
        <v>29277</v>
      </c>
      <c r="R23" s="13">
        <f t="shared" si="8"/>
        <v>368</v>
      </c>
      <c r="S23" s="13">
        <f t="shared" si="8"/>
        <v>330</v>
      </c>
      <c r="T23" s="13">
        <f t="shared" si="8"/>
        <v>698</v>
      </c>
      <c r="U23" s="16">
        <f t="shared" si="3"/>
        <v>97.671392827356129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Book</cp:lastModifiedBy>
  <dcterms:created xsi:type="dcterms:W3CDTF">2025-07-08T01:55:47Z</dcterms:created>
  <dcterms:modified xsi:type="dcterms:W3CDTF">2025-09-02T02:06:59Z</dcterms:modified>
</cp:coreProperties>
</file>